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2930" windowHeight="11730"/>
  </bookViews>
  <sheets>
    <sheet name="BP " sheetId="3" r:id="rId1"/>
  </sheets>
  <definedNames>
    <definedName name="_xlnm.Print_Area" localSheetId="0">'BP '!$A$1:$F$617</definedName>
  </definedNames>
  <calcPr calcId="152511"/>
</workbook>
</file>

<file path=xl/calcChain.xml><?xml version="1.0" encoding="utf-8"?>
<calcChain xmlns="http://schemas.openxmlformats.org/spreadsheetml/2006/main">
  <c r="B609" i="3" l="1"/>
  <c r="B608" i="3"/>
  <c r="B607" i="3"/>
  <c r="B604" i="3"/>
  <c r="B603" i="3"/>
  <c r="B602" i="3"/>
  <c r="B600" i="3"/>
  <c r="B599" i="3"/>
  <c r="A450" i="3"/>
  <c r="A422" i="3"/>
  <c r="A414" i="3"/>
  <c r="A184" i="3"/>
  <c r="A172" i="3"/>
  <c r="A141" i="3"/>
  <c r="A112" i="3"/>
  <c r="A583" i="3" l="1"/>
  <c r="B612" i="3" s="1"/>
  <c r="A567" i="3"/>
  <c r="B611" i="3" s="1"/>
  <c r="A363" i="3" l="1"/>
  <c r="B605" i="3" s="1"/>
  <c r="A379" i="3"/>
  <c r="A27" i="3" l="1"/>
  <c r="A17" i="3"/>
  <c r="A19" i="3" l="1"/>
  <c r="A21" i="3" s="1"/>
  <c r="A23" i="3" s="1"/>
  <c r="A25" i="3" l="1"/>
  <c r="A30" i="3" s="1"/>
  <c r="A32" i="3" s="1"/>
  <c r="A34" i="3" l="1"/>
  <c r="A36" i="3" s="1"/>
  <c r="A38" i="3" s="1"/>
  <c r="A40" i="3" l="1"/>
  <c r="A43" i="3" s="1"/>
  <c r="A45" i="3" l="1"/>
  <c r="A47" i="3" s="1"/>
  <c r="A49" i="3" s="1"/>
  <c r="A52" i="3" s="1"/>
  <c r="A54" i="3" l="1"/>
  <c r="A57" i="3" s="1"/>
  <c r="A60" i="3" s="1"/>
  <c r="A63" i="3" s="1"/>
  <c r="A66" i="3" l="1"/>
  <c r="A68" i="3" s="1"/>
  <c r="A70" i="3" s="1"/>
  <c r="A72" i="3" s="1"/>
  <c r="A82" i="3" s="1"/>
  <c r="A84" i="3" s="1"/>
  <c r="A86" i="3" s="1"/>
  <c r="A88" i="3" s="1"/>
  <c r="A91" i="3" s="1"/>
  <c r="A93" i="3" s="1"/>
  <c r="A95" i="3" s="1"/>
  <c r="A98" i="3" s="1"/>
  <c r="A100" i="3" s="1"/>
  <c r="A102" i="3" s="1"/>
  <c r="A104" i="3" s="1"/>
  <c r="A542" i="3"/>
  <c r="B610" i="3" s="1"/>
  <c r="B606" i="3"/>
  <c r="A106" i="3" l="1"/>
  <c r="A108" i="3" s="1"/>
  <c r="A110" i="3" s="1"/>
  <c r="A114" i="3" l="1"/>
  <c r="A116" i="3" s="1"/>
  <c r="A118" i="3"/>
  <c r="B601" i="3" s="1"/>
  <c r="A120" i="3" l="1"/>
  <c r="A122" i="3" s="1"/>
  <c r="A124" i="3" s="1"/>
  <c r="A126" i="3" s="1"/>
  <c r="A128" i="3" s="1"/>
  <c r="A130" i="3" s="1"/>
  <c r="A133" i="3" s="1"/>
  <c r="A135" i="3" s="1"/>
  <c r="A595" i="3"/>
  <c r="B613" i="3" s="1"/>
  <c r="A137" i="3" l="1"/>
  <c r="A139" i="3" s="1"/>
  <c r="A144" i="3" s="1"/>
  <c r="A146" i="3" s="1"/>
  <c r="A148" i="3" s="1"/>
  <c r="A150" i="3" s="1"/>
  <c r="A153" i="3" s="1"/>
  <c r="A155" i="3" s="1"/>
  <c r="A157" i="3" s="1"/>
  <c r="A160" i="3" s="1"/>
  <c r="A162" i="3" l="1"/>
  <c r="A164" i="3" s="1"/>
  <c r="A166" i="3" s="1"/>
  <c r="A168" i="3" s="1"/>
  <c r="A170" i="3" l="1"/>
  <c r="A174" i="3" s="1"/>
  <c r="A176" i="3" s="1"/>
  <c r="A178" i="3" s="1"/>
  <c r="A180" i="3" s="1"/>
  <c r="A182" i="3" l="1"/>
  <c r="A186" i="3" s="1"/>
  <c r="A188" i="3" s="1"/>
  <c r="A191" i="3" s="1"/>
  <c r="A193" i="3" s="1"/>
  <c r="A195" i="3" s="1"/>
  <c r="A197" i="3" s="1"/>
  <c r="A199" i="3" s="1"/>
  <c r="A201" i="3" s="1"/>
  <c r="A203" i="3" s="1"/>
  <c r="A205" i="3" s="1"/>
  <c r="A207" i="3" s="1"/>
  <c r="A209" i="3" s="1"/>
  <c r="A211" i="3" s="1"/>
  <c r="A213" i="3" s="1"/>
  <c r="A215" i="3" s="1"/>
  <c r="A217" i="3" s="1"/>
  <c r="A219" i="3" s="1"/>
  <c r="A221" i="3" s="1"/>
  <c r="A223" i="3" s="1"/>
  <c r="A225" i="3" s="1"/>
  <c r="A227" i="3" s="1"/>
  <c r="A229" i="3" s="1"/>
  <c r="A231" i="3" s="1"/>
  <c r="A233" i="3" s="1"/>
  <c r="A235" i="3" s="1"/>
  <c r="A237" i="3" s="1"/>
  <c r="A239" i="3" s="1"/>
  <c r="A242" i="3" s="1"/>
  <c r="A244" i="3" s="1"/>
  <c r="A246" i="3" s="1"/>
  <c r="A248" i="3" s="1"/>
  <c r="A250" i="3" s="1"/>
  <c r="A252" i="3" s="1"/>
  <c r="A254" i="3" s="1"/>
  <c r="A256" i="3" s="1"/>
  <c r="A258" i="3" s="1"/>
  <c r="A261" i="3" s="1"/>
  <c r="A263" i="3" s="1"/>
  <c r="A265" i="3" s="1"/>
  <c r="A267" i="3" s="1"/>
  <c r="A270" i="3" s="1"/>
  <c r="A272" i="3" s="1"/>
  <c r="A274" i="3" s="1"/>
  <c r="A276" i="3" s="1"/>
  <c r="A278" i="3" s="1"/>
  <c r="A280" i="3" s="1"/>
  <c r="A282" i="3" s="1"/>
  <c r="A285" i="3" s="1"/>
  <c r="A287" i="3" s="1"/>
  <c r="A289" i="3" s="1"/>
  <c r="A291" i="3" s="1"/>
  <c r="A293" i="3" s="1"/>
  <c r="A295" i="3" s="1"/>
  <c r="A297" i="3" s="1"/>
  <c r="A299" i="3" s="1"/>
  <c r="A301" i="3" s="1"/>
  <c r="A304" i="3" s="1"/>
  <c r="A306" i="3" s="1"/>
  <c r="A308" i="3" s="1"/>
  <c r="A310" i="3" s="1"/>
  <c r="A312" i="3" s="1"/>
  <c r="A314" i="3" s="1"/>
  <c r="A316" i="3" s="1"/>
  <c r="A318" i="3" s="1"/>
  <c r="A320" i="3" s="1"/>
  <c r="A322" i="3" s="1"/>
  <c r="A324" i="3" s="1"/>
  <c r="A326" i="3" s="1"/>
  <c r="A328" i="3" s="1"/>
  <c r="A331" i="3" s="1"/>
  <c r="A333" i="3" s="1"/>
  <c r="A335" i="3" s="1"/>
  <c r="A337" i="3" s="1"/>
  <c r="A339" i="3" s="1"/>
  <c r="A341" i="3" s="1"/>
  <c r="A343" i="3" s="1"/>
  <c r="A345" i="3" s="1"/>
  <c r="A347" i="3" s="1"/>
  <c r="A349" i="3" s="1"/>
  <c r="A352" i="3" s="1"/>
  <c r="A354" i="3" s="1"/>
  <c r="A357" i="3" s="1"/>
  <c r="A359" i="3" s="1"/>
  <c r="A361" i="3" s="1"/>
  <c r="A365" i="3" s="1"/>
  <c r="A367" i="3" s="1"/>
  <c r="A369" i="3" s="1"/>
  <c r="A371" i="3" s="1"/>
  <c r="A373" i="3" s="1"/>
  <c r="A375" i="3" s="1"/>
  <c r="A377" i="3" s="1"/>
  <c r="A381" i="3" s="1"/>
  <c r="A383" i="3" s="1"/>
  <c r="A385" i="3" s="1"/>
  <c r="A387" i="3" s="1"/>
  <c r="A389" i="3" s="1"/>
  <c r="A391" i="3" s="1"/>
  <c r="A393" i="3" s="1"/>
  <c r="A395" i="3" s="1"/>
  <c r="A397" i="3" s="1"/>
  <c r="A399" i="3" l="1"/>
  <c r="A401" i="3" s="1"/>
  <c r="A403" i="3" l="1"/>
  <c r="A405" i="3" s="1"/>
  <c r="A407" i="3" s="1"/>
  <c r="A410" i="3" s="1"/>
  <c r="A412" i="3" s="1"/>
  <c r="A416" i="3" s="1"/>
  <c r="A418" i="3" s="1"/>
  <c r="A420" i="3" s="1"/>
  <c r="A424" i="3" s="1"/>
  <c r="A443" i="3" s="1"/>
  <c r="A448" i="3" s="1"/>
  <c r="A453" i="3" s="1"/>
  <c r="A455" i="3" s="1"/>
  <c r="A457" i="3" s="1"/>
  <c r="A460" i="3" s="1"/>
  <c r="A462" i="3" s="1"/>
  <c r="A464" i="3" s="1"/>
  <c r="A467" i="3" s="1"/>
  <c r="A469" i="3" s="1"/>
  <c r="A472" i="3" s="1"/>
  <c r="A474" i="3" s="1"/>
  <c r="A476" i="3" s="1"/>
  <c r="A479" i="3" s="1"/>
  <c r="A481" i="3" s="1"/>
  <c r="A483" i="3" s="1"/>
  <c r="A485" i="3" s="1"/>
  <c r="A487" i="3" s="1"/>
  <c r="A490" i="3" s="1"/>
  <c r="A492" i="3" s="1"/>
  <c r="A494" i="3" s="1"/>
  <c r="A496" i="3" s="1"/>
  <c r="A499" i="3" s="1"/>
  <c r="A501" i="3" s="1"/>
  <c r="A503" i="3" l="1"/>
  <c r="A505" i="3" s="1"/>
  <c r="A507" i="3" s="1"/>
  <c r="A509" i="3" s="1"/>
  <c r="A511" i="3" s="1"/>
  <c r="A513" i="3" s="1"/>
  <c r="A515" i="3" s="1"/>
  <c r="A517" i="3" s="1"/>
  <c r="A520" i="3" s="1"/>
  <c r="A523" i="3" s="1"/>
  <c r="A526" i="3" s="1"/>
  <c r="A529" i="3" s="1"/>
  <c r="A531" i="3" s="1"/>
  <c r="A533" i="3" s="1"/>
  <c r="A536" i="3" s="1"/>
  <c r="A538" i="3" s="1"/>
  <c r="A540" i="3" s="1"/>
  <c r="A544" i="3" l="1"/>
  <c r="A546" i="3" s="1"/>
  <c r="A548" i="3" s="1"/>
  <c r="A550" i="3" s="1"/>
  <c r="A552" i="3" l="1"/>
  <c r="A555" i="3" s="1"/>
  <c r="A557" i="3" s="1"/>
  <c r="A559" i="3" s="1"/>
  <c r="A561" i="3" s="1"/>
  <c r="A563" i="3" s="1"/>
  <c r="A565" i="3" s="1"/>
  <c r="A570" i="3" s="1"/>
  <c r="A572" i="3" s="1"/>
  <c r="A574" i="3" s="1"/>
  <c r="A577" i="3" s="1"/>
  <c r="A579" i="3" s="1"/>
  <c r="A581" i="3" s="1"/>
  <c r="A585" i="3" s="1"/>
  <c r="A587" i="3" s="1"/>
  <c r="A589" i="3" s="1"/>
  <c r="A591" i="3" s="1"/>
  <c r="A593" i="3" s="1"/>
</calcChain>
</file>

<file path=xl/sharedStrings.xml><?xml version="1.0" encoding="utf-8"?>
<sst xmlns="http://schemas.openxmlformats.org/spreadsheetml/2006/main" count="855" uniqueCount="369">
  <si>
    <t>BORDEREAUX DES PRIX - DETAIL ESTIMATIF</t>
  </si>
  <si>
    <t>Prix n°</t>
  </si>
  <si>
    <t>Désignations des ouvrages</t>
  </si>
  <si>
    <t>U</t>
  </si>
  <si>
    <t>M2</t>
  </si>
  <si>
    <t>ML</t>
  </si>
  <si>
    <t>l'unité : …………………………...…....…………….…………………………………..</t>
  </si>
  <si>
    <t>Circuit équipotentiel</t>
  </si>
  <si>
    <t xml:space="preserve">Tableaux éléctriques divisionnaires </t>
  </si>
  <si>
    <t>CABLES ELECTRIQUES DE DISTRIBUTION BT</t>
  </si>
  <si>
    <t>CHEMINS DE CABLES</t>
  </si>
  <si>
    <t>Chemin de cables  100x60 mm</t>
  </si>
  <si>
    <t>Foyer lumineux par telerupteur ou minutrie</t>
  </si>
  <si>
    <t>Foyer lumineux simple allumage</t>
  </si>
  <si>
    <t>Foyer lumineux double allumage</t>
  </si>
  <si>
    <t xml:space="preserve">Foyer lumineux simple va et vient </t>
  </si>
  <si>
    <t>Foyer lumineux supplémentaire</t>
  </si>
  <si>
    <t>Attentes en cable 3x4 mm²</t>
  </si>
  <si>
    <t>Attentes en cable 3x2.5 mm²</t>
  </si>
  <si>
    <t>LUSTRERIE</t>
  </si>
  <si>
    <t>ECLAIRAGE DE SECURITE</t>
  </si>
  <si>
    <t>Bloc autonome de securite 70 lumens</t>
  </si>
  <si>
    <t>Bloc autonome d'ambiance 360 lumens</t>
  </si>
  <si>
    <t>RESEAU EXTERIEUR</t>
  </si>
  <si>
    <t>Detecteur optique de fumee adressable</t>
  </si>
  <si>
    <t>Detecteur thermovelocimetrique d'incendie adressable</t>
  </si>
  <si>
    <t>Déclancheur manuel adressable</t>
  </si>
  <si>
    <t>Indicateur  d'action</t>
  </si>
  <si>
    <t>Avertisseur sonore</t>
  </si>
  <si>
    <t xml:space="preserve">Cable multipaire de 14 paires </t>
  </si>
  <si>
    <t>Jarretiere optique duplex sc</t>
  </si>
  <si>
    <t>Panneau de brassage 24 ports CAT 6A</t>
  </si>
  <si>
    <t>Prise informatique RJ45</t>
  </si>
  <si>
    <t>DISTRIBUTION EN TUBE PPR PN16</t>
  </si>
  <si>
    <t>PPR  Ø25</t>
  </si>
  <si>
    <t>PPR  Ø32</t>
  </si>
  <si>
    <t>Vannes d'arret en PPR PN16 tous diametres</t>
  </si>
  <si>
    <t>DISTRIBUTION EN TUBE PER PN16</t>
  </si>
  <si>
    <t>PER  Ø16/13</t>
  </si>
  <si>
    <t>PER  Ø20/16</t>
  </si>
  <si>
    <t>COLLECTEUR DE DISTRIBUTION ET COFFRET</t>
  </si>
  <si>
    <t>Coffret en plastique</t>
  </si>
  <si>
    <t>DESCENTE D'EVACUATION EN TUBE ( PVC)</t>
  </si>
  <si>
    <t>PVC  Ø75</t>
  </si>
  <si>
    <t>PVC  Ø125</t>
  </si>
  <si>
    <t>PVC  Ø160</t>
  </si>
  <si>
    <t>APPAREILS SANITAIRES</t>
  </si>
  <si>
    <t>Distributeur de savon liquide</t>
  </si>
  <si>
    <t>Glace en verre poli</t>
  </si>
  <si>
    <t>Porte papier</t>
  </si>
  <si>
    <t xml:space="preserve">Sèche main </t>
  </si>
  <si>
    <t>Siphon de sol</t>
  </si>
  <si>
    <t xml:space="preserve">Gargouille en plomb </t>
  </si>
  <si>
    <t xml:space="preserve">Crapaudine </t>
  </si>
  <si>
    <t>Regard 0,40×0,40×0,60 m</t>
  </si>
  <si>
    <t>PROTECTION INCENDIE</t>
  </si>
  <si>
    <t>EXTINCTEUR</t>
  </si>
  <si>
    <t xml:space="preserve">Extincteur à eau pulverise de 6l </t>
  </si>
  <si>
    <t>Extincteur à poudre polyvalente de 6 kg</t>
  </si>
  <si>
    <t>Extincteur CO2 de 6 kg</t>
  </si>
  <si>
    <t>RECAPITULATION  </t>
  </si>
  <si>
    <t xml:space="preserve">TOTAL H.T </t>
  </si>
  <si>
    <t>TVA 20%</t>
  </si>
  <si>
    <t xml:space="preserve">TOTAL T.T.C </t>
  </si>
  <si>
    <t>l'unité : …………………………...…....…………….………………..…………..</t>
  </si>
  <si>
    <t>Foyer prise de courant  3x20A 3P+N+T</t>
  </si>
  <si>
    <t>ACCESSOIRES SANITAIRE</t>
  </si>
  <si>
    <t>PRODUCTION EAU CHAUDE</t>
  </si>
  <si>
    <t>EXTERIEUR</t>
  </si>
  <si>
    <t>Poste robinet incendie arme (RIA) DN25</t>
  </si>
  <si>
    <t>T.A.G  DN  40</t>
  </si>
  <si>
    <t>Foyer Prise TV</t>
  </si>
  <si>
    <t>Cable HDMI 10m</t>
  </si>
  <si>
    <t>Antibelier</t>
  </si>
  <si>
    <t>U1000  RO2V – 5 x 25 mm²</t>
  </si>
  <si>
    <t>U1000  RO2V – 5 x 16 mm²</t>
  </si>
  <si>
    <t>U1000  RO2V – 5 x 10 mm²</t>
  </si>
  <si>
    <t xml:space="preserve">U1000  RO2V – 5 x 6 mm² </t>
  </si>
  <si>
    <t xml:space="preserve">U1000  RVFV – 3 x 6 mm² </t>
  </si>
  <si>
    <t xml:space="preserve">U1000  RVFV – 3 x 4 mm² </t>
  </si>
  <si>
    <t>Construction de regard de tirage 60x60x60</t>
  </si>
  <si>
    <t>ENS</t>
  </si>
  <si>
    <t xml:space="preserve">Foyer interrupteur poussoir lumineux </t>
  </si>
  <si>
    <t>Panneau des plans d'évacuation</t>
  </si>
  <si>
    <t>le mètre linéaire : ………………………..…………………………………………………</t>
  </si>
  <si>
    <t xml:space="preserve">Trop plein de terasse </t>
  </si>
  <si>
    <t>le mètre linéaire : ………………………..……………………………………………</t>
  </si>
  <si>
    <t>Attentes en câble pour la centrale de détection incendie</t>
  </si>
  <si>
    <t>DIVERS</t>
  </si>
  <si>
    <t>le mètre linéaire : ………………………..………………………………………………</t>
  </si>
  <si>
    <t xml:space="preserve">a  </t>
  </si>
  <si>
    <t xml:space="preserve">b  </t>
  </si>
  <si>
    <t xml:space="preserve">c  </t>
  </si>
  <si>
    <t xml:space="preserve">d  </t>
  </si>
  <si>
    <t xml:space="preserve">Foyer prise de courant forcé  - 2P+T  </t>
  </si>
  <si>
    <t>Foyer volet roulant</t>
  </si>
  <si>
    <t>Reglette lavabo LED</t>
  </si>
  <si>
    <t>Démolition des murs en briques/ agglos indiqué au plan architecte</t>
  </si>
  <si>
    <t>Dépose des appareils sanitaire et l'ancienne installation</t>
  </si>
  <si>
    <t>Dépose des équipements électrique et climatisation et câblage et lustrerie</t>
  </si>
  <si>
    <t>A/ LOT : DEMOLITIONS ET DEPOSES</t>
  </si>
  <si>
    <t>l'ensemble : ………………………..…………………………………………</t>
  </si>
  <si>
    <t>le mètre carée : ………………………..…………………………………..</t>
  </si>
  <si>
    <t>l'unité : ………………………..…………………………………..…………</t>
  </si>
  <si>
    <t>TERRASSEMENTS</t>
  </si>
  <si>
    <t>Fouilles en rigoles en tranchées ou en trous dans tous terrains y/c rocher</t>
  </si>
  <si>
    <t>M3</t>
  </si>
  <si>
    <t>Mise en remblais ou evacuation a la decharge publique</t>
  </si>
  <si>
    <t>Béton de propreté</t>
  </si>
  <si>
    <t>Gros béton</t>
  </si>
  <si>
    <t>Arase étanche</t>
  </si>
  <si>
    <t>DALLAGE ET FORME</t>
  </si>
  <si>
    <t>BETON ARME EN FONDATION</t>
  </si>
  <si>
    <t>KG</t>
  </si>
  <si>
    <t>ASSAINISSEMENT</t>
  </si>
  <si>
    <t xml:space="preserve">Canalisation en PVC pour assainissement  y compris terrassements  </t>
  </si>
  <si>
    <t>Regard pour évacuation  y/c terrassement  :</t>
  </si>
  <si>
    <t>Regards non visitable de 0,50x0,50 m y/c tompon en béton armée</t>
  </si>
  <si>
    <t>Canniveau en beton pour evacuation des eaux usées</t>
  </si>
  <si>
    <t>BETON ARME EN ELEVATION</t>
  </si>
  <si>
    <t>Béton pour béton armé en élévation</t>
  </si>
  <si>
    <t>Armature (Fe E500) pour béton armé en élévation</t>
  </si>
  <si>
    <t xml:space="preserve">Appuis de fenêtre en béton armé y compris aciers </t>
  </si>
  <si>
    <t>Plancher corps creux précontraint, y compris dalle de compression et aciers</t>
  </si>
  <si>
    <t>a</t>
  </si>
  <si>
    <t xml:space="preserve">De 15+5  cm d'épaisseur </t>
  </si>
  <si>
    <t>MACONNERIE ET CLOISONNEMENTS</t>
  </si>
  <si>
    <t xml:space="preserve">Cloison en agglos de 20 cm </t>
  </si>
  <si>
    <t>Cloison en agglos de 10cm</t>
  </si>
  <si>
    <t>ENDUITS</t>
  </si>
  <si>
    <t>Enduit extérieur au mortier de ciment</t>
  </si>
  <si>
    <t xml:space="preserve">Couronnement d’acrotères y/c faconnage </t>
  </si>
  <si>
    <t>Dallette en béton armé y/c acier</t>
  </si>
  <si>
    <t xml:space="preserve">Traitement des fissures sur mur par enduit grillagé </t>
  </si>
  <si>
    <t>Réfection des élements de structures en béton armé</t>
  </si>
  <si>
    <t>Traitement de joint de dilatation verticale et horizontale</t>
  </si>
  <si>
    <t>Renformis pour placard et estrade</t>
  </si>
  <si>
    <t xml:space="preserve">B/ LOT : GROS ŒUVRES </t>
  </si>
  <si>
    <t>le mètre cube : ………………………..…………………………………..</t>
  </si>
  <si>
    <t>le kilogramme : ………………………..…………………………………..</t>
  </si>
  <si>
    <t>le mètre linéaire : ………………………..…………………………………..</t>
  </si>
  <si>
    <t>l'ensemble : ………………………..…………………………………..</t>
  </si>
  <si>
    <t>Série I de 200 mm de diamètre</t>
  </si>
  <si>
    <t>U1000  RO2V – 5 x 35 mm²</t>
  </si>
  <si>
    <t>Foyer prise de courant  2x16A - 2P+T</t>
  </si>
  <si>
    <t xml:space="preserve">U1000  RO2V – 3 x 6 mm² </t>
  </si>
  <si>
    <t>Coffret éléctrique industriel (TE.I)</t>
  </si>
  <si>
    <t xml:space="preserve">Centrale de detection incendie adressable (C.D.I) </t>
  </si>
  <si>
    <t>le mètre carré : ………………………..…………………………………..</t>
  </si>
  <si>
    <t>Couche de forme sous dallage en TV (0/40mm) ep = 20 cm</t>
  </si>
  <si>
    <t>Remblais  d'apporte</t>
  </si>
  <si>
    <t>Remise à l'état de dallage existante de 20cm, y compris aciers et film polyane</t>
  </si>
  <si>
    <t>Remise à l'état de dallage existante de15cm, y compris aciers et film polyane</t>
  </si>
  <si>
    <t xml:space="preserve">De 20+5  cm d'épaisseur </t>
  </si>
  <si>
    <t xml:space="preserve">De 25+5  cm d'épaisseur </t>
  </si>
  <si>
    <t xml:space="preserve">De 25+5j  cm d'épaisseur </t>
  </si>
  <si>
    <t xml:space="preserve">Etanchéité liquide pour marche et contre marche </t>
  </si>
  <si>
    <t xml:space="preserve">Etancheite legère </t>
  </si>
  <si>
    <t xml:space="preserve">Renforcement de circuit de terre </t>
  </si>
  <si>
    <t>l'ensemble : …………………………...…....…………….………………..……</t>
  </si>
  <si>
    <t>Tableau éléctrique Espace de travail  (TE1)</t>
  </si>
  <si>
    <t>Tableau éléctrique Atelier chaudronnerie manuelle (TE2)</t>
  </si>
  <si>
    <t>Tableau éléctrique Atelier de contrôle qualité (TE3)</t>
  </si>
  <si>
    <t>Tableau éléctrique Salle de drapage (TE4)</t>
  </si>
  <si>
    <t>Tableau éléctrique Escpace compresseur (TE5)</t>
  </si>
  <si>
    <t>Tableau éléctrique Atelier moteur avion (TE6)</t>
  </si>
  <si>
    <t>Tableau éléctrique Salle transitique aeroportuaire (TE7)</t>
  </si>
  <si>
    <t>Tableau éléctrique Atelier hydraulique (TE8)</t>
  </si>
  <si>
    <t>Tableau éléctrique Atelier électronique metrologie (TE9)</t>
  </si>
  <si>
    <t>Tableau éléctrique Atelier révion machine électrique (TE10)</t>
  </si>
  <si>
    <t>Tableau éléctrique Stockage de produits (TE11)</t>
  </si>
  <si>
    <t>Tableau éléctrique Atelier simulateur et fabrication (TE12)</t>
  </si>
  <si>
    <t>Tableau éléctrique Salle de préparation (TE13)</t>
  </si>
  <si>
    <t>Tableau éléctrique Atelier de détourage (TE14)</t>
  </si>
  <si>
    <t>Tableau éléctrique Salle de traitement de surface (TE15)</t>
  </si>
  <si>
    <t>Tableau éléctrique Atelier peinture (TE16)</t>
  </si>
  <si>
    <t>Tableau éléctrique Classes Bloc 2 -RDC- (TE18)</t>
  </si>
  <si>
    <t>Tableau éléctrique Classes Bloc 3 -ETAGE- (TE21)</t>
  </si>
  <si>
    <t>Tableau éléctrique Atelier electronique (TE22)</t>
  </si>
  <si>
    <t>Tableau éléctrique Salle de travail des formateurs (TE23)</t>
  </si>
  <si>
    <t>Tableau éléctrique Salle charlie - maintenance Informatique (TE24)</t>
  </si>
  <si>
    <t>Tableau éléctrique Salle maintenance électrique - archive - vestaire (TE25)</t>
  </si>
  <si>
    <t>Tableau éléctrique Bloc sanitaire (TE26)</t>
  </si>
  <si>
    <t>Tableau éléctrique Classes Bloc 4 -ETAGE- (TE27)</t>
  </si>
  <si>
    <t>U1000  RO2V – 5 x 50 mm²</t>
  </si>
  <si>
    <t>Chemin de câbles  300x60 mm</t>
  </si>
  <si>
    <t>Chemin de cables  200x60 mm</t>
  </si>
  <si>
    <t>Chemin de câbles  150x60 mm</t>
  </si>
  <si>
    <t>DISTRIBUTION ECLAIRAGE - SANS APPAREILLAGE</t>
  </si>
  <si>
    <t>DISTRIBUTION PRISES DE COURANT ET ALIMENTATIONS - SANS APPAREILLAGE</t>
  </si>
  <si>
    <t>APPAREILLAGE DE COMMANDE</t>
  </si>
  <si>
    <t xml:space="preserve">Interrupteur poussoir lumineux </t>
  </si>
  <si>
    <t>Interrupteur simple allumage</t>
  </si>
  <si>
    <t>Interrupteur double allumage</t>
  </si>
  <si>
    <t>Interrupteur simple allumage étanche</t>
  </si>
  <si>
    <t>Interrupteur double allumage étanche</t>
  </si>
  <si>
    <t xml:space="preserve">Interrupteur simple va et vient </t>
  </si>
  <si>
    <t>Interrupteur volet roulant</t>
  </si>
  <si>
    <t>Prise de courant  2x16A - 2P+T</t>
  </si>
  <si>
    <t xml:space="preserve">Prise de courant forcé  - 2P+T  </t>
  </si>
  <si>
    <t xml:space="preserve">Prise de courant 2x16A  - 2P+T étanche </t>
  </si>
  <si>
    <t>Prise de courant  3x20A 3P+N+T</t>
  </si>
  <si>
    <t>Prise TV</t>
  </si>
  <si>
    <t>Pose de l'interrupteur ou prise de courant</t>
  </si>
  <si>
    <t>Tranchée normale ou traversé à plusieur circuits</t>
  </si>
  <si>
    <t>Gaine double paroi anneles ø 160-200 mm</t>
  </si>
  <si>
    <t>le mètre linéaire : ………………………..…………………………………………….</t>
  </si>
  <si>
    <t>Cable fibre optique multimode  6 brins</t>
  </si>
  <si>
    <t>Panneau de brassage 16 ports CAT 6A</t>
  </si>
  <si>
    <t>Cordons de brassage F/UTP CAT 6A</t>
  </si>
  <si>
    <t>Cordons de liaison  F/UTP CAT 6A</t>
  </si>
  <si>
    <t>EQUIPEMENTS ACTIFS</t>
  </si>
  <si>
    <t>Switch 24 ports 10/100/1000 poe+</t>
  </si>
  <si>
    <t>Switch 16 ports 10/100/1000 poe+</t>
  </si>
  <si>
    <t>Camera IP fixe dome interieure jour/nuit WDR</t>
  </si>
  <si>
    <t>Camera IP exterieure jour/nuit WDR</t>
  </si>
  <si>
    <t>DISTRIBUTION EN TUBE PEHD PN16</t>
  </si>
  <si>
    <t>PEHD  Ø25</t>
  </si>
  <si>
    <t>PEHD  Ø32</t>
  </si>
  <si>
    <t>Vannes d'arret en PEHD PN16 tous diametres</t>
  </si>
  <si>
    <t>Collecteur de distribution en bronze 02 à 04 departs</t>
  </si>
  <si>
    <t>Collecteur de distribution en bronze 05 à 07 departs</t>
  </si>
  <si>
    <t>PVC  Ø110</t>
  </si>
  <si>
    <t>PVC  Ø200</t>
  </si>
  <si>
    <t>T.A.G  DN  65</t>
  </si>
  <si>
    <t>T.A.G  DN  50</t>
  </si>
  <si>
    <t xml:space="preserve">Gaine flexible nue en aluminium </t>
  </si>
  <si>
    <t xml:space="preserve">Bouche d'extraction réglable </t>
  </si>
  <si>
    <t>GAINE RIGIDE SPIRALE</t>
  </si>
  <si>
    <t>Gaine rigide spiralée  Ø 100</t>
  </si>
  <si>
    <t>Gaine rigide spiralée  Ø 125</t>
  </si>
  <si>
    <t>Ventilateur de gaine VMC</t>
  </si>
  <si>
    <t>Exutoire de désenfumage 1m²</t>
  </si>
  <si>
    <t xml:space="preserve">TUYAUTRIE EN ACIER GALVANISE Y/C PEINTURE </t>
  </si>
  <si>
    <t>Tuyauterie en acier galvanisé de DN 15 à DN40</t>
  </si>
  <si>
    <t>Tuyauterie en acier galvanisé de DN 50 à DN65</t>
  </si>
  <si>
    <t>Tuyauterie en acier galvanisé de DN 80</t>
  </si>
  <si>
    <t xml:space="preserve">VANNES </t>
  </si>
  <si>
    <t xml:space="preserve">Vanne de sectionnement </t>
  </si>
  <si>
    <t>Prise d'air rapide</t>
  </si>
  <si>
    <t>Prise avec detendeur a pression</t>
  </si>
  <si>
    <t xml:space="preserve">C/ LOT : ETANCHEITE </t>
  </si>
  <si>
    <t>Double cloison en briques creuses tout dimension y/c tete de double cloison</t>
  </si>
  <si>
    <t xml:space="preserve">Traitement de pave de verre existante </t>
  </si>
  <si>
    <t>Armoire sous-repartiteur informatique 12U</t>
  </si>
  <si>
    <t>Armoire repartiteur informatique 24U</t>
  </si>
  <si>
    <t>Armoire sous-repartiteur informatique 9U</t>
  </si>
  <si>
    <t>Dépose et pose de caméra de surveillance</t>
  </si>
  <si>
    <t>Aménagement d'exutoire de désenfumage 1m² existant</t>
  </si>
  <si>
    <t>Tiroir optique  12 connecteurs</t>
  </si>
  <si>
    <t>Cable de distribution 4 paires CAT 6A U/FTP</t>
  </si>
  <si>
    <t>Chauffe eau electrique Instantané</t>
  </si>
  <si>
    <t xml:space="preserve">Fourniture et pose escaliers en structure métallique </t>
  </si>
  <si>
    <t>D/ LOT : REVETEMENTS SOLS - MURS</t>
  </si>
  <si>
    <t>E/ LOT : MENUISERIE BOIS - METALLIQUE - ALUMINUIM</t>
  </si>
  <si>
    <t xml:space="preserve">F/ LOT : FAUX PLAFOND </t>
  </si>
  <si>
    <t>G/ LOT : ELECTRICITE COURANT FORT</t>
  </si>
  <si>
    <t>H/ LOT : DETECTION INCENDIE</t>
  </si>
  <si>
    <t>I/ LOT :  INFORMATIQUE ET TELEPHONIE</t>
  </si>
  <si>
    <t xml:space="preserve">J/ LOT : SYSTÈME DE VIDEOSURVEILLENCE ET CONTRÔLE D'ACCES </t>
  </si>
  <si>
    <t>Grille de ventilation d'amenée d'air neuf</t>
  </si>
  <si>
    <t>le mètre carré : ………………………..………………………………………………</t>
  </si>
  <si>
    <t>Enduit intérieur au mortier de ciment sur murs et plafond y/c baguette d'angle</t>
  </si>
  <si>
    <t>Béton pour béton armé en fondation</t>
  </si>
  <si>
    <t>Le Forfait………………………………………………………………………….</t>
  </si>
  <si>
    <t>Revetement de sol en peinture Epoxy</t>
  </si>
  <si>
    <t>Le metre carré ……………………………………………………………….</t>
  </si>
  <si>
    <t>Revetement de sol en carreaux Gres cérame type Compacto</t>
  </si>
  <si>
    <t xml:space="preserve">Marche et contre marche en marbre Local strié  1er choix y /c Plinthes de meme nature </t>
  </si>
  <si>
    <t>Le metre lineaire  ……………………………………………………………….</t>
  </si>
  <si>
    <t xml:space="preserve">Revetement en Marbre local sur Palier y/c Plinthes de meme nature </t>
  </si>
  <si>
    <t xml:space="preserve">Plinthes en carreaux Gres Cerame de 7cm de hauteur </t>
  </si>
  <si>
    <t xml:space="preserve">Revetement murs en Carreaux de faience </t>
  </si>
  <si>
    <t xml:space="preserve">REVETEMENT SOL EXTERIEUR </t>
  </si>
  <si>
    <t xml:space="preserve">Revetement de sol en dalettes de béton </t>
  </si>
  <si>
    <t>Le metre Carré ……………………………………………………………….</t>
  </si>
  <si>
    <t>MENUISERIE BOIS</t>
  </si>
  <si>
    <t xml:space="preserve">MENUISERIE ALUMINIUM </t>
  </si>
  <si>
    <t xml:space="preserve">MENUISERIE METALLIQUE </t>
  </si>
  <si>
    <t xml:space="preserve">Garde du corps métallique y compris main courante </t>
  </si>
  <si>
    <t xml:space="preserve">Habillage mural en Alucobond </t>
  </si>
  <si>
    <t xml:space="preserve">Bardage métallique extérieur </t>
  </si>
  <si>
    <t xml:space="preserve">Dépose et repose de garde du corps métallique </t>
  </si>
  <si>
    <t xml:space="preserve">Fourniture et pose de signalétique en PVC </t>
  </si>
  <si>
    <t>L'unité   ……………………………………………………………….</t>
  </si>
  <si>
    <t xml:space="preserve">Faux plafond modulaire avec bande périphérique en staff lisse </t>
  </si>
  <si>
    <t>Faux plafond en staff lisse y/c joint creux de toutes dimensions</t>
  </si>
  <si>
    <t xml:space="preserve">Faux plafond en panneaux de particule en bois OSB </t>
  </si>
  <si>
    <t xml:space="preserve">Faux Plafond en staff lisse hydrofuge y/c compris joints creux </t>
  </si>
  <si>
    <t xml:space="preserve">Peinture vinylique sur murs </t>
  </si>
  <si>
    <t>Demolition des elements en beton arme existantes indque au plan architecte</t>
  </si>
  <si>
    <t>Forfait  : ………………………..…………………………………………</t>
  </si>
  <si>
    <t>Armature (Fe E500) pour béton armé en fondation</t>
  </si>
  <si>
    <t xml:space="preserve">WC à l'anglaise de type  STRUCTURA DE CHEZ JACOB DELAFOND </t>
  </si>
  <si>
    <t xml:space="preserve">Lavabo sur Colonne  type  PATIO DE CHEZ JACOB DELAFOND </t>
  </si>
  <si>
    <t xml:space="preserve">Receveur de douche </t>
  </si>
  <si>
    <t xml:space="preserve">Pomme de douche </t>
  </si>
  <si>
    <t xml:space="preserve">Porte serviette </t>
  </si>
  <si>
    <t>Luminaires en applique mural</t>
  </si>
  <si>
    <t>Luminaires de Type PACIFIC TCW 216: 58W</t>
  </si>
  <si>
    <t>Spot Led 20W</t>
  </si>
  <si>
    <t>Spot  Led  Etanche  14W</t>
  </si>
  <si>
    <t xml:space="preserve">Hublot étanche 20w </t>
  </si>
  <si>
    <t xml:space="preserve">Lumainaires en Lustres décoratif </t>
  </si>
  <si>
    <t>Sopt Led encastré type Vulcano</t>
  </si>
  <si>
    <t>Bordure de type T3</t>
  </si>
  <si>
    <t>Panel Led 1,20x0,30 48 w de 1er choix</t>
  </si>
  <si>
    <t xml:space="preserve">Deposes des menuiserie metallique, bois et aluminium </t>
  </si>
  <si>
    <t xml:space="preserve">Décapage des revetement sol et murs </t>
  </si>
  <si>
    <t xml:space="preserve">Porte en bois coulissante avec finitionen  OSB </t>
  </si>
  <si>
    <t xml:space="preserve">Porte en bois Isoplane avec finition en bois OSB </t>
  </si>
  <si>
    <t xml:space="preserve">Porte en bois Isoplane en hetre </t>
  </si>
  <si>
    <t>F</t>
  </si>
  <si>
    <t xml:space="preserve">Portes métallique parre flamme 1/2h +ferme Porte  </t>
  </si>
  <si>
    <t xml:space="preserve">Peinture laquée sur menuiserie bois </t>
  </si>
  <si>
    <t xml:space="preserve">Refection  de la menuisérie existante </t>
  </si>
  <si>
    <t>K/ LOT : SYSTÈME D’EXTINCTION AUTOMATIQUE PAR AÉROSOL</t>
  </si>
  <si>
    <t>Salle compresseur</t>
  </si>
  <si>
    <t>Stockage de produit</t>
  </si>
  <si>
    <t>Cabine peinture</t>
  </si>
  <si>
    <t>Stockage peinture</t>
  </si>
  <si>
    <t>Local serveur</t>
  </si>
  <si>
    <t>Extinction par aérosols dans les armoires électriques</t>
  </si>
  <si>
    <t>Générateur d’aérosol 30g min</t>
  </si>
  <si>
    <t>Générateur d’aérosol 100g min</t>
  </si>
  <si>
    <t>b</t>
  </si>
  <si>
    <t>c</t>
  </si>
  <si>
    <t>d</t>
  </si>
  <si>
    <t>e</t>
  </si>
  <si>
    <t>f</t>
  </si>
  <si>
    <t>g</t>
  </si>
  <si>
    <t>h</t>
  </si>
  <si>
    <t>i</t>
  </si>
  <si>
    <t>Panel Led 60x60 36 w de 1er choix</t>
  </si>
  <si>
    <t>L/ LOT :  PLOMBERIE - SANITAIRE - PROTECTION INCENDIE</t>
  </si>
  <si>
    <t xml:space="preserve">M/ LOT :  VENTILATION ET DESENFUMAGE </t>
  </si>
  <si>
    <t>N/ LOT : AIR COMPRIME</t>
  </si>
  <si>
    <t>O/ LOT : PEINTURE</t>
  </si>
  <si>
    <t>Extinction automatique des locaux</t>
  </si>
  <si>
    <t>Depot materiel GTC</t>
  </si>
  <si>
    <t>Archive 1 RDC</t>
  </si>
  <si>
    <t>Archives 2 RDC</t>
  </si>
  <si>
    <t>Archives 1 er ETG</t>
  </si>
  <si>
    <t>Générateurs portatifs d'aérosol type DSPA 5</t>
  </si>
  <si>
    <t>peinture de signalisation Logo</t>
  </si>
  <si>
    <t xml:space="preserve">Peinture Acrylique intérieure </t>
  </si>
  <si>
    <t xml:space="preserve">Faux plafond décoratif </t>
  </si>
  <si>
    <t xml:space="preserve">Revetement de sol et plinthes en PVC acoustique imprimé Gerflex ou équivalents </t>
  </si>
  <si>
    <t xml:space="preserve">Revetemnt en panneaux OSB </t>
  </si>
  <si>
    <t>Point d'accès WIFI</t>
  </si>
  <si>
    <t>Split système type mural PF = 9 000 BTU</t>
  </si>
  <si>
    <t>Split système type mural PF = 18 000 BTU</t>
  </si>
  <si>
    <t>Split système type mural PF = 24 000 BTU</t>
  </si>
  <si>
    <t xml:space="preserve">Cloison en agglos de 25cm </t>
  </si>
  <si>
    <t>Foyer Prise de courant  2P+T 16A supplémentaire</t>
  </si>
  <si>
    <t>DISRTRIBUTION EN TUBE ACIER GALVANISE</t>
  </si>
  <si>
    <t xml:space="preserve">Peinture glycerophtalique satinée sur murs et plafonds </t>
  </si>
  <si>
    <t>Dallage en Béton de 0,15m d’épaisseur, y compris aciers et film polyane</t>
  </si>
  <si>
    <t xml:space="preserve">Cloison semi vitré vitré avec remplissage à double panneaux d'aluminium et isolation en laine de roche </t>
  </si>
  <si>
    <t>Chassis  fixe, basculants ou coullissant en Aluminium</t>
  </si>
  <si>
    <t xml:space="preserve">  OFPPT </t>
  </si>
  <si>
    <t>DIRECTION DU PATRIMOINE</t>
  </si>
  <si>
    <t>DIVISION MAINTENANCE DE BATIMENTS</t>
  </si>
  <si>
    <t xml:space="preserve">Appel d'offres n° : </t>
  </si>
  <si>
    <t xml:space="preserve">AMENAGEMENT  DE L'INSTITUT SPECIALISE DES  METIERS DE L'AERONAUTIQUE ET LA LOGISTIQUE AEROPORTUAIRE  ( ISMALA  ) NOUACEUR </t>
  </si>
  <si>
    <t xml:space="preserve">Quantité  </t>
  </si>
  <si>
    <t>P.U 
(en DH HT)</t>
  </si>
  <si>
    <t>Prix total
(en DH HT)</t>
  </si>
  <si>
    <t xml:space="preserve">Cloison  double vitrage avec store intégrée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</si>
</sst>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\ _F_-;\-* #,##0.00\ _F_-;_-* &quot;-&quot;??\ _F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name val="Arial Narrow"/>
      <family val="2"/>
    </font>
    <font>
      <b/>
      <sz val="11"/>
      <color rgb="FFFF0000"/>
      <name val="Arial Narrow"/>
      <family val="2"/>
    </font>
    <font>
      <b/>
      <i/>
      <sz val="11"/>
      <name val="Arial Narrow"/>
      <family val="2"/>
    </font>
    <font>
      <b/>
      <u/>
      <sz val="11"/>
      <name val="Arial Narrow"/>
      <family val="2"/>
    </font>
    <font>
      <b/>
      <u/>
      <sz val="11"/>
      <color rgb="FF0070C0"/>
      <name val="Arial Narrow"/>
      <family val="2"/>
    </font>
    <font>
      <b/>
      <sz val="11"/>
      <color indexed="10"/>
      <name val="Arial Narrow"/>
      <family val="2"/>
    </font>
    <font>
      <sz val="11"/>
      <color rgb="FF00B050"/>
      <name val="Arial Narrow"/>
      <family val="2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5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  <font>
      <sz val="16"/>
      <color rgb="FFFF0000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u/>
      <sz val="11"/>
      <color theme="1"/>
      <name val="Times New Roman"/>
      <family val="1"/>
    </font>
    <font>
      <i/>
      <u/>
      <sz val="10"/>
      <color theme="1"/>
      <name val="Times New Roman"/>
      <family val="1"/>
    </font>
    <font>
      <b/>
      <sz val="14"/>
      <name val="Times New Roman"/>
      <family val="1"/>
    </font>
    <font>
      <b/>
      <sz val="11"/>
      <color indexed="10"/>
      <name val="Times New Roman"/>
      <family val="1"/>
    </font>
    <font>
      <b/>
      <i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176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/>
    <xf numFmtId="0" fontId="4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Border="1"/>
    <xf numFmtId="0" fontId="3" fillId="0" borderId="8" xfId="0" applyFont="1" applyBorder="1"/>
    <xf numFmtId="0" fontId="5" fillId="0" borderId="0" xfId="0" applyFont="1"/>
    <xf numFmtId="0" fontId="9" fillId="0" borderId="0" xfId="0" applyNumberFormat="1" applyFont="1" applyBorder="1" applyAlignment="1">
      <alignment horizontal="center"/>
    </xf>
    <xf numFmtId="43" fontId="4" fillId="0" borderId="0" xfId="2" applyFont="1" applyFill="1" applyBorder="1"/>
    <xf numFmtId="3" fontId="11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3" fontId="4" fillId="0" borderId="0" xfId="10" applyFont="1" applyBorder="1"/>
    <xf numFmtId="43" fontId="4" fillId="0" borderId="0" xfId="10" applyFont="1" applyBorder="1" applyAlignment="1">
      <alignment horizontal="center"/>
    </xf>
    <xf numFmtId="43" fontId="4" fillId="0" borderId="0" xfId="10" applyFont="1"/>
    <xf numFmtId="0" fontId="4" fillId="0" borderId="0" xfId="0" applyFont="1"/>
    <xf numFmtId="0" fontId="4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/>
    <xf numFmtId="0" fontId="4" fillId="0" borderId="0" xfId="0" applyFont="1"/>
    <xf numFmtId="0" fontId="4" fillId="0" borderId="0" xfId="0" applyFont="1"/>
    <xf numFmtId="0" fontId="4" fillId="0" borderId="0" xfId="0" applyFont="1" applyFill="1"/>
    <xf numFmtId="0" fontId="6" fillId="0" borderId="0" xfId="0" applyFont="1" applyFill="1"/>
    <xf numFmtId="0" fontId="12" fillId="0" borderId="0" xfId="0" applyFont="1"/>
    <xf numFmtId="0" fontId="4" fillId="3" borderId="0" xfId="0" applyFont="1" applyFill="1"/>
    <xf numFmtId="0" fontId="6" fillId="0" borderId="0" xfId="0" applyFont="1"/>
    <xf numFmtId="0" fontId="4" fillId="0" borderId="0" xfId="0" applyFont="1" applyFill="1"/>
    <xf numFmtId="0" fontId="4" fillId="0" borderId="0" xfId="0" applyFont="1" applyFill="1"/>
    <xf numFmtId="0" fontId="4" fillId="0" borderId="0" xfId="0" applyFont="1"/>
    <xf numFmtId="43" fontId="4" fillId="0" borderId="0" xfId="0" applyNumberFormat="1" applyFont="1" applyFill="1" applyBorder="1"/>
    <xf numFmtId="0" fontId="6" fillId="3" borderId="0" xfId="0" applyFont="1" applyFill="1"/>
    <xf numFmtId="0" fontId="3" fillId="0" borderId="0" xfId="0" applyFont="1" applyFill="1" applyBorder="1" applyAlignment="1">
      <alignment vertical="center"/>
    </xf>
    <xf numFmtId="43" fontId="6" fillId="0" borderId="0" xfId="2" applyFont="1" applyFill="1" applyBorder="1" applyAlignment="1">
      <alignment horizontal="center"/>
    </xf>
    <xf numFmtId="4" fontId="3" fillId="3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4" fontId="3" fillId="0" borderId="0" xfId="3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4" fontId="3" fillId="3" borderId="0" xfId="3" applyNumberFormat="1" applyFont="1" applyFill="1" applyBorder="1" applyAlignment="1">
      <alignment horizontal="center" vertical="center"/>
    </xf>
    <xf numFmtId="43" fontId="3" fillId="0" borderId="0" xfId="10" applyFont="1" applyFill="1" applyBorder="1" applyAlignment="1">
      <alignment horizontal="center" vertical="center"/>
    </xf>
    <xf numFmtId="0" fontId="8" fillId="3" borderId="0" xfId="0" applyNumberFormat="1" applyFont="1" applyFill="1" applyBorder="1" applyAlignment="1">
      <alignment horizontal="center" vertical="center" wrapText="1"/>
    </xf>
    <xf numFmtId="0" fontId="13" fillId="3" borderId="0" xfId="0" applyFont="1" applyFill="1"/>
    <xf numFmtId="0" fontId="9" fillId="3" borderId="0" xfId="0" applyNumberFormat="1" applyFont="1" applyFill="1" applyBorder="1" applyAlignment="1">
      <alignment horizontal="center"/>
    </xf>
    <xf numFmtId="0" fontId="10" fillId="3" borderId="0" xfId="0" applyNumberFormat="1" applyFont="1" applyFill="1" applyBorder="1" applyAlignment="1">
      <alignment horizontal="left"/>
    </xf>
    <xf numFmtId="0" fontId="3" fillId="3" borderId="0" xfId="0" applyNumberFormat="1" applyFont="1" applyFill="1" applyBorder="1" applyAlignment="1">
      <alignment horizontal="center"/>
    </xf>
    <xf numFmtId="43" fontId="6" fillId="3" borderId="0" xfId="10" applyFont="1" applyFill="1" applyBorder="1"/>
    <xf numFmtId="0" fontId="4" fillId="3" borderId="0" xfId="0" applyFont="1" applyFill="1" applyBorder="1"/>
    <xf numFmtId="0" fontId="5" fillId="3" borderId="0" xfId="0" applyFont="1" applyFill="1" applyBorder="1"/>
    <xf numFmtId="43" fontId="4" fillId="3" borderId="0" xfId="10" applyFont="1" applyFill="1" applyBorder="1"/>
    <xf numFmtId="0" fontId="13" fillId="0" borderId="0" xfId="0" applyFont="1"/>
    <xf numFmtId="0" fontId="19" fillId="3" borderId="0" xfId="0" applyFont="1" applyFill="1"/>
    <xf numFmtId="0" fontId="20" fillId="3" borderId="0" xfId="0" applyFont="1" applyFill="1"/>
    <xf numFmtId="0" fontId="22" fillId="0" borderId="3" xfId="0" applyFont="1" applyFill="1" applyBorder="1" applyAlignment="1">
      <alignment horizontal="center" vertical="center"/>
    </xf>
    <xf numFmtId="4" fontId="22" fillId="0" borderId="3" xfId="0" applyNumberFormat="1" applyFont="1" applyFill="1" applyBorder="1" applyAlignment="1">
      <alignment horizontal="center" vertical="center"/>
    </xf>
    <xf numFmtId="0" fontId="22" fillId="0" borderId="2" xfId="0" applyFont="1" applyBorder="1"/>
    <xf numFmtId="0" fontId="22" fillId="0" borderId="2" xfId="1" applyFont="1" applyFill="1" applyBorder="1" applyAlignment="1">
      <alignment horizontal="center"/>
    </xf>
    <xf numFmtId="0" fontId="23" fillId="0" borderId="2" xfId="3" applyFont="1" applyBorder="1" applyAlignment="1">
      <alignment horizontal="justify"/>
    </xf>
    <xf numFmtId="0" fontId="22" fillId="3" borderId="3" xfId="1" applyFont="1" applyFill="1" applyBorder="1" applyAlignment="1">
      <alignment horizontal="center" vertical="top"/>
    </xf>
    <xf numFmtId="2" fontId="22" fillId="3" borderId="3" xfId="1" applyNumberFormat="1" applyFont="1" applyFill="1" applyBorder="1" applyAlignment="1">
      <alignment vertical="top" wrapText="1"/>
    </xf>
    <xf numFmtId="0" fontId="22" fillId="3" borderId="3" xfId="1" applyFont="1" applyFill="1" applyBorder="1" applyAlignment="1">
      <alignment horizontal="center"/>
    </xf>
    <xf numFmtId="4" fontId="22" fillId="3" borderId="3" xfId="0" applyNumberFormat="1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vertical="center"/>
    </xf>
    <xf numFmtId="0" fontId="22" fillId="3" borderId="3" xfId="0" applyFont="1" applyFill="1" applyBorder="1" applyAlignment="1">
      <alignment horizontal="center" vertical="center"/>
    </xf>
    <xf numFmtId="0" fontId="22" fillId="0" borderId="3" xfId="1" applyFont="1" applyFill="1" applyBorder="1" applyAlignment="1">
      <alignment horizontal="center" vertical="top"/>
    </xf>
    <xf numFmtId="2" fontId="22" fillId="0" borderId="3" xfId="1" applyNumberFormat="1" applyFont="1" applyFill="1" applyBorder="1" applyAlignment="1">
      <alignment vertical="top" wrapText="1"/>
    </xf>
    <xf numFmtId="0" fontId="22" fillId="0" borderId="3" xfId="1" applyFont="1" applyFill="1" applyBorder="1" applyAlignment="1">
      <alignment horizontal="center"/>
    </xf>
    <xf numFmtId="0" fontId="13" fillId="0" borderId="3" xfId="0" applyFont="1" applyFill="1" applyBorder="1" applyAlignment="1">
      <alignment vertical="center"/>
    </xf>
    <xf numFmtId="43" fontId="24" fillId="3" borderId="7" xfId="1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vertical="center"/>
    </xf>
    <xf numFmtId="2" fontId="22" fillId="3" borderId="3" xfId="1" applyNumberFormat="1" applyFont="1" applyFill="1" applyBorder="1"/>
    <xf numFmtId="49" fontId="22" fillId="0" borderId="3" xfId="1" applyNumberFormat="1" applyFont="1" applyFill="1" applyBorder="1" applyAlignment="1">
      <alignment horizontal="right" vertical="top"/>
    </xf>
    <xf numFmtId="0" fontId="22" fillId="0" borderId="3" xfId="1" applyFont="1" applyFill="1" applyBorder="1" applyAlignment="1">
      <alignment horizontal="right"/>
    </xf>
    <xf numFmtId="2" fontId="22" fillId="0" borderId="3" xfId="1" applyNumberFormat="1" applyFont="1" applyFill="1" applyBorder="1"/>
    <xf numFmtId="2" fontId="22" fillId="0" borderId="3" xfId="1" applyNumberFormat="1" applyFont="1" applyFill="1" applyBorder="1" applyAlignment="1">
      <alignment vertical="top"/>
    </xf>
    <xf numFmtId="2" fontId="22" fillId="0" borderId="3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/>
    </xf>
    <xf numFmtId="0" fontId="23" fillId="3" borderId="2" xfId="3" applyFont="1" applyFill="1" applyBorder="1" applyAlignment="1">
      <alignment horizontal="justify"/>
    </xf>
    <xf numFmtId="0" fontId="22" fillId="0" borderId="2" xfId="0" applyFont="1" applyFill="1" applyBorder="1" applyAlignment="1">
      <alignment vertical="center"/>
    </xf>
    <xf numFmtId="43" fontId="22" fillId="0" borderId="2" xfId="2" applyFont="1" applyFill="1" applyBorder="1" applyAlignment="1">
      <alignment vertical="center"/>
    </xf>
    <xf numFmtId="43" fontId="13" fillId="0" borderId="2" xfId="10" applyFont="1" applyFill="1" applyBorder="1" applyAlignment="1">
      <alignment horizontal="center"/>
    </xf>
    <xf numFmtId="0" fontId="22" fillId="0" borderId="0" xfId="0" applyFont="1" applyFill="1" applyBorder="1" applyAlignment="1">
      <alignment vertical="center"/>
    </xf>
    <xf numFmtId="0" fontId="22" fillId="0" borderId="16" xfId="1" applyFont="1" applyFill="1" applyBorder="1" applyAlignment="1">
      <alignment horizontal="center"/>
    </xf>
    <xf numFmtId="4" fontId="22" fillId="0" borderId="8" xfId="0" applyNumberFormat="1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vertical="center"/>
    </xf>
    <xf numFmtId="0" fontId="22" fillId="0" borderId="18" xfId="1" applyFont="1" applyFill="1" applyBorder="1" applyAlignment="1">
      <alignment horizontal="center"/>
    </xf>
    <xf numFmtId="0" fontId="22" fillId="0" borderId="19" xfId="1" applyFont="1" applyFill="1" applyBorder="1" applyAlignment="1">
      <alignment horizontal="center"/>
    </xf>
    <xf numFmtId="0" fontId="23" fillId="0" borderId="2" xfId="3" applyFont="1" applyFill="1" applyBorder="1" applyAlignment="1">
      <alignment horizontal="justify"/>
    </xf>
    <xf numFmtId="0" fontId="22" fillId="0" borderId="3" xfId="0" applyFont="1" applyFill="1" applyBorder="1" applyAlignment="1">
      <alignment vertical="center"/>
    </xf>
    <xf numFmtId="0" fontId="22" fillId="0" borderId="2" xfId="3" applyFont="1" applyFill="1" applyBorder="1" applyAlignment="1">
      <alignment horizontal="center"/>
    </xf>
    <xf numFmtId="0" fontId="22" fillId="0" borderId="2" xfId="3" applyFont="1" applyFill="1" applyBorder="1" applyAlignment="1">
      <alignment horizontal="center" vertical="center"/>
    </xf>
    <xf numFmtId="3" fontId="22" fillId="0" borderId="2" xfId="3" applyNumberFormat="1" applyFont="1" applyFill="1" applyBorder="1" applyAlignment="1">
      <alignment horizontal="center" vertical="center"/>
    </xf>
    <xf numFmtId="4" fontId="22" fillId="0" borderId="2" xfId="3" applyNumberFormat="1" applyFont="1" applyFill="1" applyBorder="1" applyAlignment="1">
      <alignment horizontal="center" vertical="center"/>
    </xf>
    <xf numFmtId="43" fontId="22" fillId="0" borderId="2" xfId="10" applyFont="1" applyFill="1" applyBorder="1" applyAlignment="1">
      <alignment horizontal="center" vertical="center" wrapText="1"/>
    </xf>
    <xf numFmtId="43" fontId="22" fillId="0" borderId="3" xfId="10" applyFont="1" applyFill="1" applyBorder="1" applyAlignment="1">
      <alignment horizontal="center" vertical="center"/>
    </xf>
    <xf numFmtId="0" fontId="22" fillId="0" borderId="3" xfId="3" applyFont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/>
    </xf>
    <xf numFmtId="4" fontId="22" fillId="0" borderId="3" xfId="3" applyNumberFormat="1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vertical="center"/>
    </xf>
    <xf numFmtId="0" fontId="22" fillId="3" borderId="3" xfId="0" applyFont="1" applyFill="1" applyBorder="1" applyAlignment="1">
      <alignment vertical="center"/>
    </xf>
    <xf numFmtId="43" fontId="22" fillId="3" borderId="3" xfId="10" applyFont="1" applyFill="1" applyBorder="1" applyAlignment="1">
      <alignment horizontal="center" vertical="center"/>
    </xf>
    <xf numFmtId="0" fontId="22" fillId="3" borderId="3" xfId="3" applyFont="1" applyFill="1" applyBorder="1" applyAlignment="1">
      <alignment horizontal="center" vertical="center"/>
    </xf>
    <xf numFmtId="0" fontId="25" fillId="3" borderId="3" xfId="0" applyFont="1" applyFill="1" applyBorder="1" applyAlignment="1">
      <alignment vertical="center"/>
    </xf>
    <xf numFmtId="4" fontId="22" fillId="3" borderId="3" xfId="3" applyNumberFormat="1" applyFont="1" applyFill="1" applyBorder="1" applyAlignment="1">
      <alignment horizontal="center" vertical="center"/>
    </xf>
    <xf numFmtId="0" fontId="22" fillId="0" borderId="13" xfId="0" applyFont="1" applyFill="1" applyBorder="1"/>
    <xf numFmtId="0" fontId="22" fillId="3" borderId="13" xfId="0" applyFont="1" applyFill="1" applyBorder="1"/>
    <xf numFmtId="0" fontId="22" fillId="3" borderId="12" xfId="0" applyFont="1" applyFill="1" applyBorder="1"/>
    <xf numFmtId="0" fontId="22" fillId="3" borderId="0" xfId="0" applyFont="1" applyFill="1" applyBorder="1"/>
    <xf numFmtId="0" fontId="22" fillId="3" borderId="13" xfId="0" applyFont="1" applyFill="1" applyBorder="1" applyAlignment="1">
      <alignment horizontal="left"/>
    </xf>
    <xf numFmtId="0" fontId="22" fillId="0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vertical="center"/>
    </xf>
    <xf numFmtId="4" fontId="22" fillId="0" borderId="15" xfId="0" applyNumberFormat="1" applyFont="1" applyFill="1" applyBorder="1" applyAlignment="1">
      <alignment horizontal="center" vertical="center"/>
    </xf>
    <xf numFmtId="0" fontId="22" fillId="0" borderId="14" xfId="3" applyFont="1" applyFill="1" applyBorder="1" applyAlignment="1">
      <alignment horizontal="center"/>
    </xf>
    <xf numFmtId="0" fontId="23" fillId="0" borderId="14" xfId="3" applyFont="1" applyBorder="1" applyAlignment="1">
      <alignment horizontal="justify"/>
    </xf>
    <xf numFmtId="0" fontId="22" fillId="0" borderId="14" xfId="3" applyFont="1" applyFill="1" applyBorder="1" applyAlignment="1">
      <alignment horizontal="center" vertical="center"/>
    </xf>
    <xf numFmtId="3" fontId="22" fillId="0" borderId="14" xfId="3" applyNumberFormat="1" applyFont="1" applyFill="1" applyBorder="1" applyAlignment="1">
      <alignment horizontal="center" vertical="center"/>
    </xf>
    <xf numFmtId="4" fontId="22" fillId="0" borderId="14" xfId="3" applyNumberFormat="1" applyFont="1" applyFill="1" applyBorder="1" applyAlignment="1">
      <alignment horizontal="center" vertical="center"/>
    </xf>
    <xf numFmtId="0" fontId="22" fillId="0" borderId="3" xfId="3" applyFont="1" applyFill="1" applyBorder="1" applyAlignment="1">
      <alignment horizontal="center" vertical="center"/>
    </xf>
    <xf numFmtId="0" fontId="22" fillId="3" borderId="2" xfId="3" applyFont="1" applyFill="1" applyBorder="1" applyAlignment="1">
      <alignment horizontal="center"/>
    </xf>
    <xf numFmtId="0" fontId="23" fillId="3" borderId="11" xfId="3" applyFont="1" applyFill="1" applyBorder="1" applyAlignment="1"/>
    <xf numFmtId="43" fontId="22" fillId="3" borderId="3" xfId="6" applyFont="1" applyFill="1" applyBorder="1" applyAlignment="1">
      <alignment horizontal="center" vertical="center"/>
    </xf>
    <xf numFmtId="43" fontId="22" fillId="0" borderId="3" xfId="6" applyFont="1" applyFill="1" applyBorder="1" applyAlignment="1">
      <alignment horizontal="center" vertical="center"/>
    </xf>
    <xf numFmtId="4" fontId="22" fillId="3" borderId="2" xfId="3" applyNumberFormat="1" applyFont="1" applyFill="1" applyBorder="1" applyAlignment="1">
      <alignment horizontal="center" vertical="center"/>
    </xf>
    <xf numFmtId="4" fontId="14" fillId="3" borderId="7" xfId="4" applyNumberFormat="1" applyFont="1" applyFill="1" applyBorder="1" applyAlignment="1">
      <alignment horizontal="center" vertical="center"/>
    </xf>
    <xf numFmtId="4" fontId="22" fillId="3" borderId="15" xfId="0" applyNumberFormat="1" applyFont="1" applyFill="1" applyBorder="1" applyAlignment="1">
      <alignment horizontal="center" vertical="center"/>
    </xf>
    <xf numFmtId="4" fontId="22" fillId="3" borderId="7" xfId="4" applyNumberFormat="1" applyFont="1" applyFill="1" applyBorder="1" applyAlignment="1">
      <alignment horizontal="center" vertical="center"/>
    </xf>
    <xf numFmtId="0" fontId="21" fillId="0" borderId="0" xfId="0" applyFont="1" applyFill="1" applyBorder="1"/>
    <xf numFmtId="0" fontId="18" fillId="0" borderId="0" xfId="0" applyFont="1" applyFill="1" applyBorder="1" applyAlignment="1">
      <alignment horizontal="center"/>
    </xf>
    <xf numFmtId="3" fontId="28" fillId="0" borderId="0" xfId="0" applyNumberFormat="1" applyFont="1" applyFill="1" applyBorder="1" applyAlignment="1">
      <alignment horizontal="center"/>
    </xf>
    <xf numFmtId="4" fontId="21" fillId="0" borderId="0" xfId="0" applyNumberFormat="1" applyFont="1" applyFill="1" applyBorder="1" applyAlignment="1">
      <alignment horizontal="center"/>
    </xf>
    <xf numFmtId="43" fontId="13" fillId="0" borderId="0" xfId="10" applyFont="1" applyBorder="1"/>
    <xf numFmtId="0" fontId="18" fillId="3" borderId="1" xfId="0" applyFont="1" applyFill="1" applyBorder="1" applyAlignment="1">
      <alignment horizontal="center" vertical="center"/>
    </xf>
    <xf numFmtId="2" fontId="22" fillId="0" borderId="3" xfId="1" applyNumberFormat="1" applyFont="1" applyFill="1" applyBorder="1" applyAlignment="1">
      <alignment wrapText="1"/>
    </xf>
    <xf numFmtId="0" fontId="22" fillId="0" borderId="3" xfId="0" applyFont="1" applyFill="1" applyBorder="1" applyAlignment="1">
      <alignment vertical="center" wrapText="1"/>
    </xf>
    <xf numFmtId="0" fontId="18" fillId="3" borderId="6" xfId="0" applyFont="1" applyFill="1" applyBorder="1" applyAlignment="1">
      <alignment horizontal="center" vertical="center"/>
    </xf>
    <xf numFmtId="4" fontId="22" fillId="0" borderId="17" xfId="0" applyNumberFormat="1" applyFont="1" applyFill="1" applyBorder="1" applyAlignment="1">
      <alignment horizontal="center" vertical="center"/>
    </xf>
    <xf numFmtId="4" fontId="22" fillId="0" borderId="16" xfId="0" applyNumberFormat="1" applyFont="1" applyFill="1" applyBorder="1" applyAlignment="1">
      <alignment horizontal="center" vertical="center"/>
    </xf>
    <xf numFmtId="4" fontId="22" fillId="0" borderId="25" xfId="0" applyNumberFormat="1" applyFont="1" applyFill="1" applyBorder="1" applyAlignment="1">
      <alignment horizontal="center" vertical="center"/>
    </xf>
    <xf numFmtId="0" fontId="22" fillId="0" borderId="14" xfId="1" applyFont="1" applyFill="1" applyBorder="1" applyAlignment="1">
      <alignment horizontal="center"/>
    </xf>
    <xf numFmtId="2" fontId="13" fillId="0" borderId="14" xfId="2" applyNumberFormat="1" applyFont="1" applyFill="1" applyBorder="1" applyAlignment="1">
      <alignment horizontal="center"/>
    </xf>
    <xf numFmtId="43" fontId="13" fillId="0" borderId="14" xfId="2" applyFont="1" applyFill="1" applyBorder="1" applyAlignment="1">
      <alignment horizontal="center"/>
    </xf>
    <xf numFmtId="43" fontId="13" fillId="0" borderId="27" xfId="10" applyFont="1" applyFill="1" applyBorder="1" applyAlignment="1">
      <alignment horizontal="center"/>
    </xf>
    <xf numFmtId="0" fontId="22" fillId="0" borderId="0" xfId="0" applyFont="1" applyFill="1" applyBorder="1" applyAlignment="1">
      <alignment vertical="center" wrapText="1"/>
    </xf>
    <xf numFmtId="164" fontId="15" fillId="3" borderId="0" xfId="12" applyNumberFormat="1" applyFont="1" applyFill="1" applyBorder="1" applyAlignment="1">
      <alignment horizontal="center" vertical="center"/>
    </xf>
    <xf numFmtId="0" fontId="9" fillId="3" borderId="0" xfId="0" applyNumberFormat="1" applyFont="1" applyFill="1" applyBorder="1" applyAlignment="1">
      <alignment horizontal="center" vertical="center"/>
    </xf>
    <xf numFmtId="0" fontId="8" fillId="3" borderId="0" xfId="0" applyNumberFormat="1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/>
    </xf>
    <xf numFmtId="0" fontId="22" fillId="3" borderId="6" xfId="3" applyFont="1" applyFill="1" applyBorder="1" applyAlignment="1">
      <alignment horizontal="center" vertical="center"/>
    </xf>
    <xf numFmtId="0" fontId="22" fillId="3" borderId="1" xfId="3" applyFont="1" applyFill="1" applyBorder="1" applyAlignment="1">
      <alignment horizontal="center" vertical="center"/>
    </xf>
    <xf numFmtId="0" fontId="22" fillId="3" borderId="4" xfId="3" applyFont="1" applyFill="1" applyBorder="1" applyAlignment="1">
      <alignment horizontal="center" vertical="center"/>
    </xf>
    <xf numFmtId="0" fontId="17" fillId="3" borderId="0" xfId="0" applyNumberFormat="1" applyFont="1" applyFill="1" applyBorder="1" applyAlignment="1">
      <alignment horizontal="center" vertical="center" wrapText="1"/>
    </xf>
    <xf numFmtId="0" fontId="16" fillId="3" borderId="0" xfId="0" applyNumberFormat="1" applyFont="1" applyFill="1" applyBorder="1" applyAlignment="1">
      <alignment horizontal="center" vertical="center" wrapText="1"/>
    </xf>
    <xf numFmtId="0" fontId="14" fillId="3" borderId="20" xfId="1" applyFont="1" applyFill="1" applyBorder="1" applyAlignment="1">
      <alignment horizontal="center" vertical="center"/>
    </xf>
    <xf numFmtId="0" fontId="14" fillId="3" borderId="21" xfId="1" applyFont="1" applyFill="1" applyBorder="1" applyAlignment="1">
      <alignment horizontal="center" vertical="center"/>
    </xf>
    <xf numFmtId="0" fontId="14" fillId="3" borderId="22" xfId="1" applyFont="1" applyFill="1" applyBorder="1" applyAlignment="1">
      <alignment horizontal="center" vertical="center"/>
    </xf>
    <xf numFmtId="2" fontId="14" fillId="3" borderId="22" xfId="2" applyNumberFormat="1" applyFont="1" applyFill="1" applyBorder="1" applyAlignment="1">
      <alignment horizontal="center" vertical="center" wrapText="1"/>
    </xf>
    <xf numFmtId="43" fontId="14" fillId="3" borderId="23" xfId="10" applyFont="1" applyFill="1" applyBorder="1" applyAlignment="1">
      <alignment horizontal="center" vertical="center" wrapText="1"/>
    </xf>
    <xf numFmtId="2" fontId="18" fillId="3" borderId="0" xfId="2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4" fontId="27" fillId="3" borderId="9" xfId="0" applyNumberFormat="1" applyFont="1" applyFill="1" applyBorder="1" applyAlignment="1">
      <alignment horizontal="center" vertical="center"/>
    </xf>
    <xf numFmtId="4" fontId="27" fillId="3" borderId="10" xfId="0" applyNumberFormat="1" applyFont="1" applyFill="1" applyBorder="1" applyAlignment="1">
      <alignment horizontal="center" vertical="center"/>
    </xf>
    <xf numFmtId="0" fontId="22" fillId="3" borderId="5" xfId="3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29" fillId="3" borderId="1" xfId="0" applyNumberFormat="1" applyFont="1" applyFill="1" applyBorder="1" applyAlignment="1">
      <alignment horizontal="center" vertical="center"/>
    </xf>
    <xf numFmtId="4" fontId="29" fillId="3" borderId="4" xfId="0" applyNumberFormat="1" applyFont="1" applyFill="1" applyBorder="1" applyAlignment="1">
      <alignment horizontal="center" vertical="center"/>
    </xf>
    <xf numFmtId="0" fontId="22" fillId="3" borderId="26" xfId="3" applyFont="1" applyFill="1" applyBorder="1" applyAlignment="1">
      <alignment horizontal="center" vertical="center"/>
    </xf>
    <xf numFmtId="0" fontId="14" fillId="3" borderId="28" xfId="1" applyFont="1" applyFill="1" applyBorder="1" applyAlignment="1">
      <alignment horizontal="center" vertical="center"/>
    </xf>
    <xf numFmtId="0" fontId="14" fillId="3" borderId="24" xfId="1" applyFont="1" applyFill="1" applyBorder="1" applyAlignment="1">
      <alignment horizontal="center" vertical="center"/>
    </xf>
    <xf numFmtId="0" fontId="14" fillId="3" borderId="29" xfId="1" applyFont="1" applyFill="1" applyBorder="1" applyAlignment="1">
      <alignment horizontal="center" vertical="center"/>
    </xf>
    <xf numFmtId="2" fontId="14" fillId="3" borderId="29" xfId="2" applyNumberFormat="1" applyFont="1" applyFill="1" applyBorder="1" applyAlignment="1">
      <alignment horizontal="center" vertical="center" wrapText="1"/>
    </xf>
    <xf numFmtId="43" fontId="14" fillId="3" borderId="30" xfId="10" applyFont="1" applyFill="1" applyBorder="1" applyAlignment="1">
      <alignment horizontal="center" vertical="center" wrapText="1"/>
    </xf>
  </cellXfs>
  <cellStyles count="13">
    <cellStyle name="Milliers" xfId="10" builtinId="3"/>
    <cellStyle name="Milliers 2" xfId="5"/>
    <cellStyle name="Milliers 2 2" xfId="6"/>
    <cellStyle name="Milliers 3" xfId="9"/>
    <cellStyle name="Milliers 3 3" xfId="4"/>
    <cellStyle name="Milliers 4 2" xfId="12"/>
    <cellStyle name="Milliers 6" xfId="2"/>
    <cellStyle name="Normal" xfId="0" builtinId="0"/>
    <cellStyle name="Normal 2" xfId="1"/>
    <cellStyle name="Normal 2 10 2" xfId="3"/>
    <cellStyle name="Normal 2 2 2" xfId="7"/>
    <cellStyle name="Normal 3" xfId="8"/>
    <cellStyle name="Normal 3 2" xfId="11"/>
  </cellStyles>
  <dxfs count="138"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color rgb="FF0070C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1343025</xdr:colOff>
          <xdr:row>0</xdr:row>
          <xdr:rowOff>85725</xdr:rowOff>
        </xdr:from>
        <xdr:to>
          <xdr:col>1</xdr:col>
          <xdr:colOff>2286000</xdr:colOff>
          <xdr:row>2</xdr:row>
          <xdr:rowOff>9525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18"/>
  <sheetViews>
    <sheetView tabSelected="1" view="pageBreakPreview" topLeftCell="A346" zoomScaleNormal="77" zoomScaleSheetLayoutView="100" workbookViewId="0">
      <selection activeCell="E262" sqref="E262"/>
    </sheetView>
  </sheetViews>
  <sheetFormatPr baseColWidth="10" defaultColWidth="11.42578125" defaultRowHeight="16.5" x14ac:dyDescent="0.3"/>
  <cols>
    <col min="1" max="1" width="7.7109375" style="9" customWidth="1"/>
    <col min="2" max="2" width="69.42578125" style="1" customWidth="1"/>
    <col min="3" max="3" width="6.28515625" style="9" customWidth="1"/>
    <col min="4" max="4" width="13.7109375" style="22" customWidth="1"/>
    <col min="5" max="5" width="17.5703125" style="1" customWidth="1"/>
    <col min="6" max="6" width="18.85546875" style="16" customWidth="1"/>
    <col min="7" max="7" width="15.85546875" style="1" customWidth="1"/>
    <col min="8" max="8" width="20.85546875" style="30" customWidth="1"/>
    <col min="9" max="9" width="15.5703125" style="1" customWidth="1"/>
    <col min="10" max="16384" width="11.42578125" style="1"/>
  </cols>
  <sheetData>
    <row r="1" spans="1:8" x14ac:dyDescent="0.3">
      <c r="A1" s="45"/>
      <c r="B1" s="46"/>
      <c r="C1" s="47"/>
      <c r="D1" s="45"/>
      <c r="E1" s="45"/>
      <c r="F1" s="48"/>
      <c r="G1" s="2"/>
      <c r="H1" s="10"/>
    </row>
    <row r="2" spans="1:8" ht="31.5" customHeight="1" x14ac:dyDescent="0.3">
      <c r="A2" s="146"/>
      <c r="B2" s="146"/>
      <c r="C2" s="146"/>
      <c r="D2" s="146"/>
      <c r="E2" s="146"/>
      <c r="F2" s="146"/>
      <c r="G2" s="49"/>
      <c r="H2" s="1"/>
    </row>
    <row r="3" spans="1:8" ht="6" customHeight="1" x14ac:dyDescent="0.3">
      <c r="A3" s="147"/>
      <c r="B3" s="147"/>
      <c r="C3" s="147"/>
      <c r="D3" s="147"/>
      <c r="E3" s="147"/>
      <c r="F3" s="147"/>
      <c r="G3" s="49"/>
      <c r="H3" s="2"/>
    </row>
    <row r="4" spans="1:8" s="30" customFormat="1" ht="13.5" customHeight="1" x14ac:dyDescent="0.3">
      <c r="A4" s="148" t="s">
        <v>360</v>
      </c>
      <c r="B4" s="148"/>
      <c r="C4" s="43"/>
      <c r="D4" s="43"/>
      <c r="E4" s="43"/>
      <c r="F4" s="43"/>
      <c r="G4" s="49"/>
      <c r="H4" s="2"/>
    </row>
    <row r="5" spans="1:8" s="30" customFormat="1" ht="17.25" customHeight="1" x14ac:dyDescent="0.3">
      <c r="A5" s="148" t="s">
        <v>361</v>
      </c>
      <c r="B5" s="148"/>
      <c r="C5" s="43"/>
      <c r="D5" s="43"/>
      <c r="E5" s="43"/>
      <c r="F5" s="43"/>
      <c r="G5" s="49"/>
      <c r="H5" s="2"/>
    </row>
    <row r="6" spans="1:8" s="30" customFormat="1" ht="15.75" customHeight="1" x14ac:dyDescent="0.3">
      <c r="A6" s="148" t="s">
        <v>362</v>
      </c>
      <c r="B6" s="148"/>
      <c r="C6" s="43"/>
      <c r="D6" s="43"/>
      <c r="E6" s="43"/>
      <c r="F6" s="43"/>
      <c r="G6" s="49"/>
      <c r="H6" s="2"/>
    </row>
    <row r="7" spans="1:8" s="30" customFormat="1" ht="31.5" customHeight="1" x14ac:dyDescent="0.3">
      <c r="A7" s="43"/>
      <c r="B7" s="43"/>
      <c r="C7" s="43"/>
      <c r="D7" s="43"/>
      <c r="E7" s="43"/>
      <c r="F7" s="43"/>
      <c r="G7" s="49"/>
      <c r="H7" s="2"/>
    </row>
    <row r="8" spans="1:8" s="30" customFormat="1" ht="31.5" customHeight="1" x14ac:dyDescent="0.3">
      <c r="A8" s="145" t="s">
        <v>363</v>
      </c>
      <c r="B8" s="145"/>
      <c r="C8" s="145"/>
      <c r="D8" s="145"/>
      <c r="E8" s="145"/>
      <c r="F8" s="145"/>
      <c r="G8" s="145"/>
      <c r="H8" s="2"/>
    </row>
    <row r="9" spans="1:8" s="30" customFormat="1" ht="31.5" customHeight="1" x14ac:dyDescent="0.3">
      <c r="A9" s="43"/>
      <c r="B9" s="152" t="s">
        <v>364</v>
      </c>
      <c r="C9" s="152"/>
      <c r="D9" s="152"/>
      <c r="E9" s="152"/>
      <c r="F9" s="152"/>
      <c r="G9" s="49"/>
      <c r="H9" s="2"/>
    </row>
    <row r="10" spans="1:8" s="30" customFormat="1" ht="31.5" customHeight="1" x14ac:dyDescent="0.3">
      <c r="A10" s="153" t="s">
        <v>0</v>
      </c>
      <c r="B10" s="153"/>
      <c r="C10" s="153"/>
      <c r="D10" s="153"/>
      <c r="E10" s="153"/>
      <c r="F10" s="153"/>
      <c r="G10" s="49"/>
      <c r="H10" s="2"/>
    </row>
    <row r="11" spans="1:8" x14ac:dyDescent="0.3">
      <c r="A11" s="50"/>
      <c r="B11" s="49"/>
      <c r="C11" s="50"/>
      <c r="D11" s="49"/>
      <c r="E11" s="49"/>
      <c r="F11" s="51"/>
      <c r="G11" s="26"/>
      <c r="H11" s="2"/>
    </row>
    <row r="12" spans="1:8" s="44" customFormat="1" ht="16.5" customHeight="1" x14ac:dyDescent="0.25">
      <c r="A12" s="154" t="s">
        <v>1</v>
      </c>
      <c r="B12" s="155" t="s">
        <v>2</v>
      </c>
      <c r="C12" s="156" t="s">
        <v>3</v>
      </c>
      <c r="D12" s="157" t="s">
        <v>365</v>
      </c>
      <c r="E12" s="157" t="s">
        <v>366</v>
      </c>
      <c r="F12" s="158" t="s">
        <v>367</v>
      </c>
      <c r="G12" s="53"/>
      <c r="H12" s="159"/>
    </row>
    <row r="13" spans="1:8" s="44" customFormat="1" ht="20.25" x14ac:dyDescent="0.3">
      <c r="A13" s="171"/>
      <c r="B13" s="172"/>
      <c r="C13" s="173"/>
      <c r="D13" s="174"/>
      <c r="E13" s="174"/>
      <c r="F13" s="175"/>
      <c r="G13" s="54"/>
      <c r="H13" s="159"/>
    </row>
    <row r="14" spans="1:8" s="17" customFormat="1" x14ac:dyDescent="0.3">
      <c r="A14" s="140"/>
      <c r="B14" s="115" t="s">
        <v>100</v>
      </c>
      <c r="C14" s="140"/>
      <c r="D14" s="141"/>
      <c r="E14" s="142"/>
      <c r="F14" s="143"/>
      <c r="H14" s="34"/>
    </row>
    <row r="15" spans="1:8" s="26" customFormat="1" ht="28.5" x14ac:dyDescent="0.3">
      <c r="A15" s="60">
        <v>1</v>
      </c>
      <c r="B15" s="61" t="s">
        <v>290</v>
      </c>
      <c r="C15" s="62"/>
      <c r="D15" s="63"/>
      <c r="E15" s="63"/>
      <c r="F15" s="63"/>
      <c r="H15" s="35"/>
    </row>
    <row r="16" spans="1:8" s="26" customFormat="1" x14ac:dyDescent="0.3">
      <c r="A16" s="62"/>
      <c r="B16" s="64" t="s">
        <v>101</v>
      </c>
      <c r="C16" s="65" t="s">
        <v>81</v>
      </c>
      <c r="D16" s="63">
        <v>1</v>
      </c>
      <c r="E16" s="63"/>
      <c r="F16" s="63"/>
      <c r="H16" s="35"/>
    </row>
    <row r="17" spans="1:8" s="26" customFormat="1" x14ac:dyDescent="0.3">
      <c r="A17" s="60">
        <f t="shared" ref="A17:A21" si="0">+A15+1</f>
        <v>2</v>
      </c>
      <c r="B17" s="61" t="s">
        <v>97</v>
      </c>
      <c r="C17" s="62"/>
      <c r="D17" s="63"/>
      <c r="E17" s="63"/>
      <c r="F17" s="63"/>
      <c r="H17" s="35"/>
    </row>
    <row r="18" spans="1:8" s="26" customFormat="1" x14ac:dyDescent="0.3">
      <c r="A18" s="62"/>
      <c r="B18" s="64" t="s">
        <v>291</v>
      </c>
      <c r="C18" s="65" t="s">
        <v>312</v>
      </c>
      <c r="D18" s="63">
        <v>1</v>
      </c>
      <c r="E18" s="63"/>
      <c r="F18" s="63"/>
      <c r="H18" s="35"/>
    </row>
    <row r="19" spans="1:8" s="26" customFormat="1" x14ac:dyDescent="0.3">
      <c r="A19" s="60">
        <f t="shared" si="0"/>
        <v>3</v>
      </c>
      <c r="B19" s="61" t="s">
        <v>307</v>
      </c>
      <c r="C19" s="62"/>
      <c r="D19" s="63"/>
      <c r="E19" s="63"/>
      <c r="F19" s="63"/>
      <c r="H19" s="35"/>
    </row>
    <row r="20" spans="1:8" s="26" customFormat="1" x14ac:dyDescent="0.3">
      <c r="A20" s="62"/>
      <c r="B20" s="64" t="s">
        <v>264</v>
      </c>
      <c r="C20" s="65" t="s">
        <v>312</v>
      </c>
      <c r="D20" s="63">
        <v>1</v>
      </c>
      <c r="E20" s="63"/>
      <c r="F20" s="63"/>
      <c r="H20" s="35"/>
    </row>
    <row r="21" spans="1:8" s="26" customFormat="1" x14ac:dyDescent="0.3">
      <c r="A21" s="60">
        <f t="shared" si="0"/>
        <v>4</v>
      </c>
      <c r="B21" s="61" t="s">
        <v>308</v>
      </c>
      <c r="C21" s="62"/>
      <c r="D21" s="63"/>
      <c r="E21" s="63"/>
      <c r="F21" s="63"/>
      <c r="H21" s="35"/>
    </row>
    <row r="22" spans="1:8" s="26" customFormat="1" x14ac:dyDescent="0.3">
      <c r="A22" s="62"/>
      <c r="B22" s="64" t="s">
        <v>264</v>
      </c>
      <c r="C22" s="65" t="s">
        <v>312</v>
      </c>
      <c r="D22" s="63">
        <v>1</v>
      </c>
      <c r="E22" s="63"/>
      <c r="F22" s="63"/>
      <c r="H22" s="35"/>
    </row>
    <row r="23" spans="1:8" s="4" customFormat="1" x14ac:dyDescent="0.3">
      <c r="A23" s="66">
        <f>+A21+1</f>
        <v>5</v>
      </c>
      <c r="B23" s="67" t="s">
        <v>98</v>
      </c>
      <c r="C23" s="68"/>
      <c r="D23" s="56"/>
      <c r="E23" s="56"/>
      <c r="F23" s="56"/>
      <c r="H23" s="36"/>
    </row>
    <row r="24" spans="1:8" s="4" customFormat="1" x14ac:dyDescent="0.3">
      <c r="A24" s="68"/>
      <c r="B24" s="69" t="s">
        <v>101</v>
      </c>
      <c r="C24" s="55" t="s">
        <v>81</v>
      </c>
      <c r="D24" s="56">
        <v>1</v>
      </c>
      <c r="E24" s="56"/>
      <c r="F24" s="56"/>
      <c r="H24" s="36"/>
    </row>
    <row r="25" spans="1:8" s="4" customFormat="1" ht="28.5" x14ac:dyDescent="0.3">
      <c r="A25" s="66">
        <f t="shared" ref="A25" si="1">+A23+1</f>
        <v>6</v>
      </c>
      <c r="B25" s="67" t="s">
        <v>99</v>
      </c>
      <c r="C25" s="68"/>
      <c r="D25" s="56"/>
      <c r="E25" s="56"/>
      <c r="F25" s="56"/>
      <c r="H25" s="36"/>
    </row>
    <row r="26" spans="1:8" s="4" customFormat="1" ht="17.25" thickBot="1" x14ac:dyDescent="0.35">
      <c r="A26" s="68"/>
      <c r="B26" s="69" t="s">
        <v>101</v>
      </c>
      <c r="C26" s="55" t="s">
        <v>81</v>
      </c>
      <c r="D26" s="56">
        <v>1</v>
      </c>
      <c r="E26" s="56"/>
      <c r="F26" s="56"/>
      <c r="H26" s="36"/>
    </row>
    <row r="27" spans="1:8" s="17" customFormat="1" ht="17.25" thickBot="1" x14ac:dyDescent="0.35">
      <c r="A27" s="149" t="str">
        <f>+"TOTAL "&amp;B14</f>
        <v>TOTAL A/ LOT : DEMOLITIONS ET DEPOSES</v>
      </c>
      <c r="B27" s="150"/>
      <c r="C27" s="150"/>
      <c r="D27" s="150"/>
      <c r="E27" s="151"/>
      <c r="F27" s="70"/>
      <c r="H27" s="2"/>
    </row>
    <row r="28" spans="1:8" x14ac:dyDescent="0.3">
      <c r="A28" s="58"/>
      <c r="B28" s="59" t="s">
        <v>137</v>
      </c>
      <c r="C28" s="58"/>
      <c r="D28" s="56"/>
      <c r="E28" s="56"/>
      <c r="F28" s="56"/>
      <c r="H28" s="36"/>
    </row>
    <row r="29" spans="1:8" s="17" customFormat="1" x14ac:dyDescent="0.3">
      <c r="A29" s="55"/>
      <c r="B29" s="71" t="s">
        <v>104</v>
      </c>
      <c r="C29" s="55"/>
      <c r="D29" s="56"/>
      <c r="E29" s="56"/>
      <c r="F29" s="56"/>
      <c r="H29" s="36"/>
    </row>
    <row r="30" spans="1:8" s="4" customFormat="1" ht="28.5" x14ac:dyDescent="0.3">
      <c r="A30" s="66">
        <f>+A25+1</f>
        <v>7</v>
      </c>
      <c r="B30" s="67" t="s">
        <v>105</v>
      </c>
      <c r="C30" s="68"/>
      <c r="D30" s="56"/>
      <c r="E30" s="56"/>
      <c r="F30" s="56"/>
      <c r="H30" s="36"/>
    </row>
    <row r="31" spans="1:8" s="4" customFormat="1" x14ac:dyDescent="0.3">
      <c r="A31" s="68"/>
      <c r="B31" s="69" t="s">
        <v>138</v>
      </c>
      <c r="C31" s="55" t="s">
        <v>106</v>
      </c>
      <c r="D31" s="56">
        <v>228</v>
      </c>
      <c r="E31" s="56"/>
      <c r="F31" s="56"/>
      <c r="H31" s="36"/>
    </row>
    <row r="32" spans="1:8" s="4" customFormat="1" x14ac:dyDescent="0.3">
      <c r="A32" s="66">
        <f>A30+1</f>
        <v>8</v>
      </c>
      <c r="B32" s="67" t="s">
        <v>107</v>
      </c>
      <c r="C32" s="68"/>
      <c r="D32" s="56"/>
      <c r="E32" s="56"/>
      <c r="F32" s="56"/>
      <c r="H32" s="36"/>
    </row>
    <row r="33" spans="1:8" s="4" customFormat="1" x14ac:dyDescent="0.3">
      <c r="A33" s="68"/>
      <c r="B33" s="69" t="s">
        <v>138</v>
      </c>
      <c r="C33" s="55" t="s">
        <v>106</v>
      </c>
      <c r="D33" s="56">
        <v>228</v>
      </c>
      <c r="E33" s="56"/>
      <c r="F33" s="56"/>
      <c r="H33" s="36"/>
    </row>
    <row r="34" spans="1:8" s="20" customFormat="1" x14ac:dyDescent="0.3">
      <c r="A34" s="66">
        <f>A32+1</f>
        <v>9</v>
      </c>
      <c r="B34" s="67" t="s">
        <v>150</v>
      </c>
      <c r="C34" s="68"/>
      <c r="D34" s="56"/>
      <c r="E34" s="56"/>
      <c r="F34" s="56"/>
      <c r="H34" s="36"/>
    </row>
    <row r="35" spans="1:8" s="20" customFormat="1" x14ac:dyDescent="0.3">
      <c r="A35" s="68"/>
      <c r="B35" s="69" t="s">
        <v>138</v>
      </c>
      <c r="C35" s="55" t="s">
        <v>106</v>
      </c>
      <c r="D35" s="56">
        <v>91</v>
      </c>
      <c r="E35" s="56"/>
      <c r="F35" s="56"/>
      <c r="H35" s="36"/>
    </row>
    <row r="36" spans="1:8" s="4" customFormat="1" x14ac:dyDescent="0.3">
      <c r="A36" s="66">
        <f>A34+1</f>
        <v>10</v>
      </c>
      <c r="B36" s="67" t="s">
        <v>108</v>
      </c>
      <c r="C36" s="68"/>
      <c r="D36" s="56"/>
      <c r="E36" s="56"/>
      <c r="F36" s="56"/>
      <c r="H36" s="36"/>
    </row>
    <row r="37" spans="1:8" s="4" customFormat="1" x14ac:dyDescent="0.3">
      <c r="A37" s="68"/>
      <c r="B37" s="69" t="s">
        <v>138</v>
      </c>
      <c r="C37" s="55" t="s">
        <v>106</v>
      </c>
      <c r="D37" s="56">
        <v>18</v>
      </c>
      <c r="E37" s="56"/>
      <c r="F37" s="56"/>
      <c r="H37" s="36"/>
    </row>
    <row r="38" spans="1:8" s="4" customFormat="1" x14ac:dyDescent="0.3">
      <c r="A38" s="66">
        <f>A36+1</f>
        <v>11</v>
      </c>
      <c r="B38" s="67" t="s">
        <v>109</v>
      </c>
      <c r="C38" s="68"/>
      <c r="D38" s="56"/>
      <c r="E38" s="56"/>
      <c r="F38" s="56"/>
      <c r="H38" s="36"/>
    </row>
    <row r="39" spans="1:8" s="4" customFormat="1" x14ac:dyDescent="0.3">
      <c r="A39" s="68"/>
      <c r="B39" s="69" t="s">
        <v>138</v>
      </c>
      <c r="C39" s="55" t="s">
        <v>106</v>
      </c>
      <c r="D39" s="56">
        <v>42</v>
      </c>
      <c r="E39" s="56"/>
      <c r="F39" s="56"/>
      <c r="H39" s="36"/>
    </row>
    <row r="40" spans="1:8" s="4" customFormat="1" x14ac:dyDescent="0.3">
      <c r="A40" s="66">
        <f>+A38+1</f>
        <v>12</v>
      </c>
      <c r="B40" s="67" t="s">
        <v>110</v>
      </c>
      <c r="C40" s="68"/>
      <c r="D40" s="56"/>
      <c r="E40" s="56"/>
      <c r="F40" s="56"/>
      <c r="H40" s="36"/>
    </row>
    <row r="41" spans="1:8" s="4" customFormat="1" x14ac:dyDescent="0.3">
      <c r="A41" s="68"/>
      <c r="B41" s="69" t="s">
        <v>148</v>
      </c>
      <c r="C41" s="55" t="s">
        <v>4</v>
      </c>
      <c r="D41" s="56">
        <v>12</v>
      </c>
      <c r="E41" s="56"/>
      <c r="F41" s="56"/>
      <c r="H41" s="36"/>
    </row>
    <row r="42" spans="1:8" s="17" customFormat="1" x14ac:dyDescent="0.3">
      <c r="A42" s="55"/>
      <c r="B42" s="71" t="s">
        <v>111</v>
      </c>
      <c r="C42" s="55"/>
      <c r="D42" s="56"/>
      <c r="E42" s="56"/>
      <c r="F42" s="56"/>
      <c r="H42" s="36"/>
    </row>
    <row r="43" spans="1:8" s="4" customFormat="1" x14ac:dyDescent="0.3">
      <c r="A43" s="66">
        <f>+A40+1</f>
        <v>13</v>
      </c>
      <c r="B43" s="67" t="s">
        <v>149</v>
      </c>
      <c r="C43" s="68"/>
      <c r="D43" s="56"/>
      <c r="E43" s="56"/>
      <c r="F43" s="56"/>
      <c r="H43" s="36"/>
    </row>
    <row r="44" spans="1:8" s="4" customFormat="1" x14ac:dyDescent="0.3">
      <c r="A44" s="68"/>
      <c r="B44" s="69" t="s">
        <v>148</v>
      </c>
      <c r="C44" s="55" t="s">
        <v>4</v>
      </c>
      <c r="D44" s="56">
        <v>34</v>
      </c>
      <c r="E44" s="56"/>
      <c r="F44" s="56"/>
      <c r="H44" s="36"/>
    </row>
    <row r="45" spans="1:8" s="4" customFormat="1" ht="28.5" x14ac:dyDescent="0.3">
      <c r="A45" s="66">
        <f>+A43+1</f>
        <v>14</v>
      </c>
      <c r="B45" s="61" t="s">
        <v>357</v>
      </c>
      <c r="C45" s="68"/>
      <c r="D45" s="56"/>
      <c r="E45" s="56"/>
      <c r="F45" s="56"/>
      <c r="H45" s="36"/>
    </row>
    <row r="46" spans="1:8" s="4" customFormat="1" x14ac:dyDescent="0.3">
      <c r="A46" s="68"/>
      <c r="B46" s="69" t="s">
        <v>148</v>
      </c>
      <c r="C46" s="55" t="s">
        <v>4</v>
      </c>
      <c r="D46" s="56">
        <v>34</v>
      </c>
      <c r="E46" s="56"/>
      <c r="F46" s="56"/>
      <c r="H46" s="36"/>
    </row>
    <row r="47" spans="1:8" s="20" customFormat="1" ht="28.5" x14ac:dyDescent="0.3">
      <c r="A47" s="66">
        <f>+A45+1</f>
        <v>15</v>
      </c>
      <c r="B47" s="67" t="s">
        <v>151</v>
      </c>
      <c r="C47" s="68"/>
      <c r="D47" s="56"/>
      <c r="E47" s="56"/>
      <c r="F47" s="56"/>
      <c r="H47" s="36"/>
    </row>
    <row r="48" spans="1:8" s="20" customFormat="1" x14ac:dyDescent="0.3">
      <c r="A48" s="68"/>
      <c r="B48" s="69" t="s">
        <v>148</v>
      </c>
      <c r="C48" s="55" t="s">
        <v>4</v>
      </c>
      <c r="D48" s="56">
        <v>45</v>
      </c>
      <c r="E48" s="56"/>
      <c r="F48" s="56"/>
      <c r="H48" s="36"/>
    </row>
    <row r="49" spans="1:8" s="20" customFormat="1" ht="28.5" x14ac:dyDescent="0.3">
      <c r="A49" s="66">
        <f>+A47+1</f>
        <v>16</v>
      </c>
      <c r="B49" s="67" t="s">
        <v>152</v>
      </c>
      <c r="C49" s="68"/>
      <c r="D49" s="56"/>
      <c r="E49" s="56"/>
      <c r="F49" s="56"/>
      <c r="H49" s="36"/>
    </row>
    <row r="50" spans="1:8" s="20" customFormat="1" x14ac:dyDescent="0.3">
      <c r="A50" s="68"/>
      <c r="B50" s="69" t="s">
        <v>148</v>
      </c>
      <c r="C50" s="55" t="s">
        <v>4</v>
      </c>
      <c r="D50" s="56">
        <v>128</v>
      </c>
      <c r="E50" s="56"/>
      <c r="F50" s="56"/>
      <c r="H50" s="36"/>
    </row>
    <row r="51" spans="1:8" s="17" customFormat="1" x14ac:dyDescent="0.3">
      <c r="A51" s="55"/>
      <c r="B51" s="71" t="s">
        <v>112</v>
      </c>
      <c r="C51" s="55"/>
      <c r="D51" s="56"/>
      <c r="E51" s="56"/>
      <c r="F51" s="56"/>
      <c r="H51" s="36"/>
    </row>
    <row r="52" spans="1:8" s="26" customFormat="1" x14ac:dyDescent="0.3">
      <c r="A52" s="60">
        <f>+A49+1</f>
        <v>17</v>
      </c>
      <c r="B52" s="61" t="s">
        <v>263</v>
      </c>
      <c r="C52" s="62"/>
      <c r="D52" s="63"/>
      <c r="E52" s="63"/>
      <c r="F52" s="63"/>
      <c r="H52" s="35"/>
    </row>
    <row r="53" spans="1:8" s="26" customFormat="1" x14ac:dyDescent="0.3">
      <c r="A53" s="62"/>
      <c r="B53" s="64" t="s">
        <v>138</v>
      </c>
      <c r="C53" s="65" t="s">
        <v>106</v>
      </c>
      <c r="D53" s="63">
        <v>65</v>
      </c>
      <c r="E53" s="63"/>
      <c r="F53" s="63"/>
      <c r="H53" s="35"/>
    </row>
    <row r="54" spans="1:8" s="4" customFormat="1" x14ac:dyDescent="0.3">
      <c r="A54" s="66">
        <f>A52+1</f>
        <v>18</v>
      </c>
      <c r="B54" s="67" t="s">
        <v>292</v>
      </c>
      <c r="C54" s="68"/>
      <c r="D54" s="56"/>
      <c r="E54" s="56"/>
      <c r="F54" s="56"/>
      <c r="H54" s="36"/>
    </row>
    <row r="55" spans="1:8" s="4" customFormat="1" x14ac:dyDescent="0.3">
      <c r="A55" s="68"/>
      <c r="B55" s="69" t="s">
        <v>139</v>
      </c>
      <c r="C55" s="55" t="s">
        <v>113</v>
      </c>
      <c r="D55" s="56">
        <v>5799</v>
      </c>
      <c r="E55" s="56"/>
      <c r="F55" s="56"/>
      <c r="H55" s="36"/>
    </row>
    <row r="56" spans="1:8" s="17" customFormat="1" x14ac:dyDescent="0.3">
      <c r="A56" s="55"/>
      <c r="B56" s="71" t="s">
        <v>114</v>
      </c>
      <c r="C56" s="55"/>
      <c r="D56" s="56"/>
      <c r="E56" s="56"/>
      <c r="F56" s="56"/>
      <c r="H56" s="36"/>
    </row>
    <row r="57" spans="1:8" s="4" customFormat="1" x14ac:dyDescent="0.3">
      <c r="A57" s="66">
        <f>+A54+1</f>
        <v>19</v>
      </c>
      <c r="B57" s="72" t="s">
        <v>115</v>
      </c>
      <c r="C57" s="68"/>
      <c r="D57" s="56"/>
      <c r="E57" s="56"/>
      <c r="F57" s="56"/>
      <c r="H57" s="36"/>
    </row>
    <row r="58" spans="1:8" s="4" customFormat="1" x14ac:dyDescent="0.3">
      <c r="A58" s="73" t="s">
        <v>90</v>
      </c>
      <c r="B58" s="67" t="s">
        <v>142</v>
      </c>
      <c r="C58" s="68"/>
      <c r="D58" s="56"/>
      <c r="E58" s="56"/>
      <c r="F58" s="56"/>
      <c r="H58" s="36"/>
    </row>
    <row r="59" spans="1:8" s="4" customFormat="1" x14ac:dyDescent="0.3">
      <c r="A59" s="74"/>
      <c r="B59" s="69" t="s">
        <v>140</v>
      </c>
      <c r="C59" s="55" t="s">
        <v>5</v>
      </c>
      <c r="D59" s="56">
        <v>12</v>
      </c>
      <c r="E59" s="56"/>
      <c r="F59" s="56"/>
      <c r="H59" s="36"/>
    </row>
    <row r="60" spans="1:8" s="4" customFormat="1" x14ac:dyDescent="0.3">
      <c r="A60" s="66">
        <f>+A57+1</f>
        <v>20</v>
      </c>
      <c r="B60" s="75" t="s">
        <v>116</v>
      </c>
      <c r="C60" s="68"/>
      <c r="D60" s="56"/>
      <c r="E60" s="56"/>
      <c r="F60" s="56"/>
      <c r="H60" s="36"/>
    </row>
    <row r="61" spans="1:8" s="4" customFormat="1" x14ac:dyDescent="0.3">
      <c r="A61" s="73" t="s">
        <v>90</v>
      </c>
      <c r="B61" s="67" t="s">
        <v>117</v>
      </c>
      <c r="C61" s="68"/>
      <c r="D61" s="56"/>
      <c r="E61" s="56"/>
      <c r="F61" s="56"/>
      <c r="H61" s="36"/>
    </row>
    <row r="62" spans="1:8" s="4" customFormat="1" x14ac:dyDescent="0.3">
      <c r="A62" s="74"/>
      <c r="B62" s="69" t="s">
        <v>103</v>
      </c>
      <c r="C62" s="55" t="s">
        <v>3</v>
      </c>
      <c r="D62" s="56">
        <v>3</v>
      </c>
      <c r="E62" s="56"/>
      <c r="F62" s="56"/>
      <c r="H62" s="36"/>
    </row>
    <row r="63" spans="1:8" s="4" customFormat="1" x14ac:dyDescent="0.3">
      <c r="A63" s="66">
        <f>+A60+1</f>
        <v>21</v>
      </c>
      <c r="B63" s="67" t="s">
        <v>118</v>
      </c>
      <c r="C63" s="68"/>
      <c r="D63" s="56"/>
      <c r="E63" s="56"/>
      <c r="F63" s="56"/>
      <c r="H63" s="36"/>
    </row>
    <row r="64" spans="1:8" s="4" customFormat="1" x14ac:dyDescent="0.3">
      <c r="A64" s="68"/>
      <c r="B64" s="69" t="s">
        <v>140</v>
      </c>
      <c r="C64" s="55" t="s">
        <v>5</v>
      </c>
      <c r="D64" s="56">
        <v>5</v>
      </c>
      <c r="E64" s="56"/>
      <c r="F64" s="56"/>
      <c r="H64" s="36"/>
    </row>
    <row r="65" spans="1:9" s="17" customFormat="1" x14ac:dyDescent="0.3">
      <c r="A65" s="55"/>
      <c r="B65" s="71" t="s">
        <v>119</v>
      </c>
      <c r="C65" s="55"/>
      <c r="D65" s="56"/>
      <c r="E65" s="56"/>
      <c r="F65" s="56"/>
      <c r="H65" s="36"/>
    </row>
    <row r="66" spans="1:9" s="26" customFormat="1" x14ac:dyDescent="0.3">
      <c r="A66" s="60">
        <f>+A63+1</f>
        <v>22</v>
      </c>
      <c r="B66" s="61" t="s">
        <v>120</v>
      </c>
      <c r="C66" s="62"/>
      <c r="D66" s="63"/>
      <c r="E66" s="63"/>
      <c r="F66" s="63"/>
      <c r="H66" s="35"/>
    </row>
    <row r="67" spans="1:9" s="26" customFormat="1" x14ac:dyDescent="0.3">
      <c r="A67" s="62"/>
      <c r="B67" s="64" t="s">
        <v>138</v>
      </c>
      <c r="C67" s="65" t="s">
        <v>106</v>
      </c>
      <c r="D67" s="63">
        <v>145</v>
      </c>
      <c r="E67" s="63"/>
      <c r="F67" s="63"/>
      <c r="H67" s="35"/>
    </row>
    <row r="68" spans="1:9" s="4" customFormat="1" x14ac:dyDescent="0.3">
      <c r="A68" s="66">
        <f>+A66+1</f>
        <v>23</v>
      </c>
      <c r="B68" s="67" t="s">
        <v>121</v>
      </c>
      <c r="C68" s="68"/>
      <c r="D68" s="56"/>
      <c r="E68" s="56"/>
      <c r="F68" s="56"/>
      <c r="H68" s="36"/>
      <c r="I68" s="29"/>
    </row>
    <row r="69" spans="1:9" s="4" customFormat="1" x14ac:dyDescent="0.3">
      <c r="A69" s="68"/>
      <c r="B69" s="69" t="s">
        <v>139</v>
      </c>
      <c r="C69" s="55" t="s">
        <v>113</v>
      </c>
      <c r="D69" s="56">
        <v>17144</v>
      </c>
      <c r="E69" s="56"/>
      <c r="F69" s="56"/>
      <c r="H69" s="36"/>
      <c r="I69" s="29"/>
    </row>
    <row r="70" spans="1:9" s="4" customFormat="1" x14ac:dyDescent="0.3">
      <c r="A70" s="66">
        <f>+A68+1</f>
        <v>24</v>
      </c>
      <c r="B70" s="67" t="s">
        <v>122</v>
      </c>
      <c r="C70" s="68"/>
      <c r="D70" s="56"/>
      <c r="E70" s="56"/>
      <c r="F70" s="56"/>
      <c r="H70" s="36"/>
      <c r="I70" s="29"/>
    </row>
    <row r="71" spans="1:9" s="4" customFormat="1" x14ac:dyDescent="0.3">
      <c r="A71" s="68"/>
      <c r="B71" s="69" t="s">
        <v>140</v>
      </c>
      <c r="C71" s="55" t="s">
        <v>5</v>
      </c>
      <c r="D71" s="56">
        <v>22</v>
      </c>
      <c r="E71" s="56"/>
      <c r="F71" s="56"/>
      <c r="H71" s="36"/>
      <c r="I71" s="29"/>
    </row>
    <row r="72" spans="1:9" s="4" customFormat="1" ht="30" x14ac:dyDescent="0.3">
      <c r="A72" s="66">
        <f>+A70+1</f>
        <v>25</v>
      </c>
      <c r="B72" s="134" t="s">
        <v>123</v>
      </c>
      <c r="C72" s="68"/>
      <c r="D72" s="56"/>
      <c r="E72" s="56"/>
      <c r="F72" s="56"/>
      <c r="H72" s="36"/>
    </row>
    <row r="73" spans="1:9" s="4" customFormat="1" x14ac:dyDescent="0.3">
      <c r="A73" s="73" t="s">
        <v>124</v>
      </c>
      <c r="B73" s="61" t="s">
        <v>125</v>
      </c>
      <c r="C73" s="62"/>
      <c r="D73" s="63"/>
      <c r="E73" s="63"/>
      <c r="F73" s="63"/>
      <c r="H73" s="36"/>
    </row>
    <row r="74" spans="1:9" s="4" customFormat="1" x14ac:dyDescent="0.3">
      <c r="A74" s="74"/>
      <c r="B74" s="64" t="s">
        <v>102</v>
      </c>
      <c r="C74" s="65" t="s">
        <v>4</v>
      </c>
      <c r="D74" s="63">
        <v>431</v>
      </c>
      <c r="E74" s="63"/>
      <c r="F74" s="63"/>
      <c r="H74" s="36"/>
    </row>
    <row r="75" spans="1:9" s="20" customFormat="1" x14ac:dyDescent="0.3">
      <c r="A75" s="73" t="s">
        <v>91</v>
      </c>
      <c r="B75" s="61" t="s">
        <v>153</v>
      </c>
      <c r="C75" s="62"/>
      <c r="D75" s="63"/>
      <c r="E75" s="63"/>
      <c r="F75" s="63"/>
      <c r="H75" s="36"/>
    </row>
    <row r="76" spans="1:9" s="20" customFormat="1" x14ac:dyDescent="0.3">
      <c r="A76" s="74"/>
      <c r="B76" s="64" t="s">
        <v>102</v>
      </c>
      <c r="C76" s="65" t="s">
        <v>4</v>
      </c>
      <c r="D76" s="63">
        <v>32</v>
      </c>
      <c r="E76" s="63"/>
      <c r="F76" s="63"/>
      <c r="H76" s="36"/>
      <c r="I76" s="29"/>
    </row>
    <row r="77" spans="1:9" s="20" customFormat="1" x14ac:dyDescent="0.3">
      <c r="A77" s="73" t="s">
        <v>92</v>
      </c>
      <c r="B77" s="61" t="s">
        <v>154</v>
      </c>
      <c r="C77" s="62"/>
      <c r="D77" s="63"/>
      <c r="E77" s="63"/>
      <c r="F77" s="63"/>
      <c r="H77" s="36"/>
      <c r="I77" s="29"/>
    </row>
    <row r="78" spans="1:9" s="20" customFormat="1" x14ac:dyDescent="0.3">
      <c r="A78" s="74"/>
      <c r="B78" s="64" t="s">
        <v>102</v>
      </c>
      <c r="C78" s="65" t="s">
        <v>4</v>
      </c>
      <c r="D78" s="63">
        <v>173</v>
      </c>
      <c r="E78" s="63"/>
      <c r="F78" s="63"/>
      <c r="H78" s="36"/>
      <c r="I78" s="29"/>
    </row>
    <row r="79" spans="1:9" s="20" customFormat="1" x14ac:dyDescent="0.3">
      <c r="A79" s="73" t="s">
        <v>93</v>
      </c>
      <c r="B79" s="61" t="s">
        <v>155</v>
      </c>
      <c r="C79" s="62"/>
      <c r="D79" s="63"/>
      <c r="E79" s="63"/>
      <c r="F79" s="63"/>
      <c r="H79" s="36"/>
      <c r="I79" s="29"/>
    </row>
    <row r="80" spans="1:9" s="20" customFormat="1" x14ac:dyDescent="0.3">
      <c r="A80" s="74"/>
      <c r="B80" s="64" t="s">
        <v>102</v>
      </c>
      <c r="C80" s="65" t="s">
        <v>4</v>
      </c>
      <c r="D80" s="63">
        <v>343</v>
      </c>
      <c r="E80" s="63"/>
      <c r="F80" s="63"/>
      <c r="H80" s="36"/>
      <c r="I80" s="29"/>
    </row>
    <row r="81" spans="1:9" s="17" customFormat="1" x14ac:dyDescent="0.3">
      <c r="A81" s="55"/>
      <c r="B81" s="71" t="s">
        <v>126</v>
      </c>
      <c r="C81" s="55"/>
      <c r="D81" s="56"/>
      <c r="E81" s="56"/>
      <c r="F81" s="56"/>
      <c r="H81" s="36"/>
      <c r="I81" s="29"/>
    </row>
    <row r="82" spans="1:9" s="4" customFormat="1" x14ac:dyDescent="0.3">
      <c r="A82" s="66">
        <f>+A72+1</f>
        <v>26</v>
      </c>
      <c r="B82" s="67" t="s">
        <v>128</v>
      </c>
      <c r="C82" s="68"/>
      <c r="D82" s="56"/>
      <c r="E82" s="56"/>
      <c r="F82" s="56"/>
      <c r="H82" s="36"/>
    </row>
    <row r="83" spans="1:9" s="4" customFormat="1" x14ac:dyDescent="0.3">
      <c r="A83" s="68"/>
      <c r="B83" s="69" t="s">
        <v>102</v>
      </c>
      <c r="C83" s="55" t="s">
        <v>4</v>
      </c>
      <c r="D83" s="56">
        <v>683</v>
      </c>
      <c r="E83" s="56"/>
      <c r="F83" s="56"/>
      <c r="H83" s="36"/>
    </row>
    <row r="84" spans="1:9" s="4" customFormat="1" x14ac:dyDescent="0.3">
      <c r="A84" s="66">
        <f>+A82+1</f>
        <v>27</v>
      </c>
      <c r="B84" s="67" t="s">
        <v>127</v>
      </c>
      <c r="C84" s="68"/>
      <c r="D84" s="56"/>
      <c r="E84" s="56"/>
      <c r="F84" s="56"/>
      <c r="H84" s="36"/>
    </row>
    <row r="85" spans="1:9" s="4" customFormat="1" x14ac:dyDescent="0.3">
      <c r="A85" s="68"/>
      <c r="B85" s="69" t="s">
        <v>148</v>
      </c>
      <c r="C85" s="55" t="s">
        <v>4</v>
      </c>
      <c r="D85" s="56">
        <v>105</v>
      </c>
      <c r="E85" s="56"/>
      <c r="F85" s="56"/>
      <c r="H85" s="36"/>
    </row>
    <row r="86" spans="1:9" s="4" customFormat="1" x14ac:dyDescent="0.3">
      <c r="A86" s="66">
        <f>+A84+1</f>
        <v>28</v>
      </c>
      <c r="B86" s="67" t="s">
        <v>353</v>
      </c>
      <c r="C86" s="68"/>
      <c r="D86" s="56"/>
      <c r="E86" s="56"/>
      <c r="F86" s="56"/>
      <c r="H86" s="36"/>
    </row>
    <row r="87" spans="1:9" s="4" customFormat="1" x14ac:dyDescent="0.3">
      <c r="A87" s="68"/>
      <c r="B87" s="69" t="s">
        <v>148</v>
      </c>
      <c r="C87" s="55" t="s">
        <v>4</v>
      </c>
      <c r="D87" s="56">
        <v>132</v>
      </c>
      <c r="E87" s="56"/>
      <c r="F87" s="56"/>
      <c r="H87" s="36"/>
    </row>
    <row r="88" spans="1:9" s="20" customFormat="1" ht="28.5" x14ac:dyDescent="0.3">
      <c r="A88" s="66">
        <f>+A86+1</f>
        <v>29</v>
      </c>
      <c r="B88" s="67" t="s">
        <v>242</v>
      </c>
      <c r="C88" s="68"/>
      <c r="D88" s="56"/>
      <c r="E88" s="56"/>
      <c r="F88" s="56"/>
      <c r="H88" s="36"/>
    </row>
    <row r="89" spans="1:9" s="20" customFormat="1" x14ac:dyDescent="0.3">
      <c r="A89" s="68"/>
      <c r="B89" s="69" t="s">
        <v>148</v>
      </c>
      <c r="C89" s="55" t="s">
        <v>4</v>
      </c>
      <c r="D89" s="56">
        <v>200</v>
      </c>
      <c r="E89" s="56"/>
      <c r="F89" s="56"/>
      <c r="H89" s="36"/>
    </row>
    <row r="90" spans="1:9" s="17" customFormat="1" x14ac:dyDescent="0.3">
      <c r="A90" s="55"/>
      <c r="B90" s="71" t="s">
        <v>129</v>
      </c>
      <c r="C90" s="55"/>
      <c r="D90" s="56"/>
      <c r="E90" s="56"/>
      <c r="F90" s="56"/>
      <c r="H90" s="36"/>
    </row>
    <row r="91" spans="1:9" s="4" customFormat="1" x14ac:dyDescent="0.3">
      <c r="A91" s="66">
        <f>+A88+1</f>
        <v>30</v>
      </c>
      <c r="B91" s="67" t="s">
        <v>130</v>
      </c>
      <c r="C91" s="68"/>
      <c r="D91" s="56"/>
      <c r="E91" s="56"/>
      <c r="F91" s="56"/>
      <c r="H91" s="36"/>
    </row>
    <row r="92" spans="1:9" s="4" customFormat="1" x14ac:dyDescent="0.3">
      <c r="A92" s="68"/>
      <c r="B92" s="69" t="s">
        <v>148</v>
      </c>
      <c r="C92" s="55" t="s">
        <v>4</v>
      </c>
      <c r="D92" s="56">
        <v>126</v>
      </c>
      <c r="E92" s="56"/>
      <c r="F92" s="56"/>
      <c r="H92" s="36"/>
    </row>
    <row r="93" spans="1:9" s="4" customFormat="1" ht="23.25" customHeight="1" x14ac:dyDescent="0.3">
      <c r="A93" s="66">
        <f>+A91+1</f>
        <v>31</v>
      </c>
      <c r="B93" s="76" t="s">
        <v>262</v>
      </c>
      <c r="C93" s="68"/>
      <c r="D93" s="56"/>
      <c r="E93" s="56"/>
      <c r="F93" s="56"/>
      <c r="H93" s="36"/>
    </row>
    <row r="94" spans="1:9" s="4" customFormat="1" x14ac:dyDescent="0.3">
      <c r="A94" s="68"/>
      <c r="B94" s="69" t="s">
        <v>148</v>
      </c>
      <c r="C94" s="55" t="s">
        <v>4</v>
      </c>
      <c r="D94" s="56">
        <v>1754</v>
      </c>
      <c r="E94" s="56"/>
      <c r="F94" s="56"/>
      <c r="H94" s="36"/>
    </row>
    <row r="95" spans="1:9" s="4" customFormat="1" x14ac:dyDescent="0.3">
      <c r="A95" s="66">
        <f>+A93+1</f>
        <v>32</v>
      </c>
      <c r="B95" s="67" t="s">
        <v>131</v>
      </c>
      <c r="C95" s="68"/>
      <c r="D95" s="56"/>
      <c r="E95" s="56"/>
      <c r="F95" s="56"/>
      <c r="H95" s="36"/>
    </row>
    <row r="96" spans="1:9" s="4" customFormat="1" x14ac:dyDescent="0.3">
      <c r="A96" s="68"/>
      <c r="B96" s="69" t="s">
        <v>140</v>
      </c>
      <c r="C96" s="55" t="s">
        <v>5</v>
      </c>
      <c r="D96" s="56">
        <v>122</v>
      </c>
      <c r="E96" s="56"/>
      <c r="F96" s="56"/>
      <c r="H96" s="36"/>
    </row>
    <row r="97" spans="1:8" s="17" customFormat="1" x14ac:dyDescent="0.3">
      <c r="A97" s="55"/>
      <c r="B97" s="71" t="s">
        <v>88</v>
      </c>
      <c r="C97" s="55"/>
      <c r="D97" s="56"/>
      <c r="E97" s="56"/>
      <c r="F97" s="56"/>
      <c r="H97" s="36"/>
    </row>
    <row r="98" spans="1:8" s="4" customFormat="1" x14ac:dyDescent="0.3">
      <c r="A98" s="66">
        <f>+A95+1</f>
        <v>33</v>
      </c>
      <c r="B98" s="67" t="s">
        <v>132</v>
      </c>
      <c r="C98" s="68"/>
      <c r="D98" s="56"/>
      <c r="E98" s="56"/>
      <c r="F98" s="56"/>
      <c r="H98" s="36"/>
    </row>
    <row r="99" spans="1:8" s="4" customFormat="1" x14ac:dyDescent="0.3">
      <c r="A99" s="68"/>
      <c r="B99" s="69" t="s">
        <v>148</v>
      </c>
      <c r="C99" s="55" t="s">
        <v>4</v>
      </c>
      <c r="D99" s="56">
        <v>17</v>
      </c>
      <c r="E99" s="56"/>
      <c r="F99" s="56"/>
      <c r="H99" s="36"/>
    </row>
    <row r="100" spans="1:8" s="4" customFormat="1" x14ac:dyDescent="0.3">
      <c r="A100" s="66">
        <f>+A98+1</f>
        <v>34</v>
      </c>
      <c r="B100" s="67" t="s">
        <v>133</v>
      </c>
      <c r="C100" s="68"/>
      <c r="D100" s="56"/>
      <c r="E100" s="56"/>
      <c r="F100" s="56"/>
      <c r="H100" s="36"/>
    </row>
    <row r="101" spans="1:8" s="4" customFormat="1" x14ac:dyDescent="0.3">
      <c r="A101" s="68"/>
      <c r="B101" s="69" t="s">
        <v>141</v>
      </c>
      <c r="C101" s="55" t="s">
        <v>81</v>
      </c>
      <c r="D101" s="56">
        <v>1</v>
      </c>
      <c r="E101" s="56"/>
      <c r="F101" s="56"/>
      <c r="H101" s="36"/>
    </row>
    <row r="102" spans="1:8" s="4" customFormat="1" x14ac:dyDescent="0.3">
      <c r="A102" s="66">
        <f>+A100+1</f>
        <v>35</v>
      </c>
      <c r="B102" s="67" t="s">
        <v>134</v>
      </c>
      <c r="C102" s="68"/>
      <c r="D102" s="56"/>
      <c r="E102" s="56"/>
      <c r="F102" s="56"/>
      <c r="H102" s="36"/>
    </row>
    <row r="103" spans="1:8" s="4" customFormat="1" x14ac:dyDescent="0.3">
      <c r="A103" s="68"/>
      <c r="B103" s="69" t="s">
        <v>141</v>
      </c>
      <c r="C103" s="55" t="s">
        <v>81</v>
      </c>
      <c r="D103" s="56">
        <v>1</v>
      </c>
      <c r="E103" s="56"/>
      <c r="F103" s="56"/>
      <c r="H103" s="36"/>
    </row>
    <row r="104" spans="1:8" s="4" customFormat="1" x14ac:dyDescent="0.3">
      <c r="A104" s="66">
        <f>+A102+1</f>
        <v>36</v>
      </c>
      <c r="B104" s="67" t="s">
        <v>135</v>
      </c>
      <c r="C104" s="68"/>
      <c r="D104" s="56"/>
      <c r="E104" s="56"/>
      <c r="F104" s="56"/>
      <c r="H104" s="36"/>
    </row>
    <row r="105" spans="1:8" s="4" customFormat="1" x14ac:dyDescent="0.3">
      <c r="A105" s="68"/>
      <c r="B105" s="69" t="s">
        <v>140</v>
      </c>
      <c r="C105" s="55" t="s">
        <v>5</v>
      </c>
      <c r="D105" s="56">
        <v>140</v>
      </c>
      <c r="E105" s="56"/>
      <c r="F105" s="56"/>
      <c r="H105" s="36"/>
    </row>
    <row r="106" spans="1:8" s="4" customFormat="1" x14ac:dyDescent="0.3">
      <c r="A106" s="66">
        <f>+A104+1</f>
        <v>37</v>
      </c>
      <c r="B106" s="67" t="s">
        <v>136</v>
      </c>
      <c r="C106" s="68"/>
      <c r="D106" s="56"/>
      <c r="E106" s="56"/>
      <c r="F106" s="56"/>
      <c r="H106" s="36"/>
    </row>
    <row r="107" spans="1:8" s="4" customFormat="1" x14ac:dyDescent="0.3">
      <c r="A107" s="68"/>
      <c r="B107" s="69" t="s">
        <v>148</v>
      </c>
      <c r="C107" s="55" t="s">
        <v>4</v>
      </c>
      <c r="D107" s="56">
        <v>19</v>
      </c>
      <c r="E107" s="56"/>
      <c r="F107" s="56"/>
      <c r="H107" s="36"/>
    </row>
    <row r="108" spans="1:8" s="23" customFormat="1" x14ac:dyDescent="0.3">
      <c r="A108" s="66">
        <f>+A106+1</f>
        <v>38</v>
      </c>
      <c r="B108" s="67" t="s">
        <v>243</v>
      </c>
      <c r="C108" s="68"/>
      <c r="D108" s="56"/>
      <c r="E108" s="56"/>
      <c r="F108" s="56"/>
      <c r="H108" s="36"/>
    </row>
    <row r="109" spans="1:8" s="23" customFormat="1" x14ac:dyDescent="0.3">
      <c r="A109" s="68"/>
      <c r="B109" s="69" t="s">
        <v>141</v>
      </c>
      <c r="C109" s="55" t="s">
        <v>81</v>
      </c>
      <c r="D109" s="56">
        <v>1</v>
      </c>
      <c r="E109" s="77"/>
      <c r="F109" s="56"/>
      <c r="H109" s="37"/>
    </row>
    <row r="110" spans="1:8" s="23" customFormat="1" x14ac:dyDescent="0.3">
      <c r="A110" s="66">
        <f>+A108+1</f>
        <v>39</v>
      </c>
      <c r="B110" s="67" t="s">
        <v>252</v>
      </c>
      <c r="C110" s="68"/>
      <c r="D110" s="56"/>
      <c r="E110" s="56"/>
      <c r="F110" s="56"/>
      <c r="H110" s="36"/>
    </row>
    <row r="111" spans="1:8" s="23" customFormat="1" ht="17.25" thickBot="1" x14ac:dyDescent="0.35">
      <c r="A111" s="68"/>
      <c r="B111" s="69" t="s">
        <v>139</v>
      </c>
      <c r="C111" s="55" t="s">
        <v>113</v>
      </c>
      <c r="D111" s="56">
        <v>1280</v>
      </c>
      <c r="E111" s="56"/>
      <c r="F111" s="56"/>
      <c r="H111" s="36"/>
    </row>
    <row r="112" spans="1:8" s="26" customFormat="1" ht="17.25" thickBot="1" x14ac:dyDescent="0.35">
      <c r="A112" s="149" t="str">
        <f>+"TOTAL "&amp;B28</f>
        <v xml:space="preserve">TOTAL B/ LOT : GROS ŒUVRES </v>
      </c>
      <c r="B112" s="150"/>
      <c r="C112" s="150"/>
      <c r="D112" s="150"/>
      <c r="E112" s="151"/>
      <c r="F112" s="70"/>
      <c r="H112" s="49"/>
    </row>
    <row r="113" spans="1:8" x14ac:dyDescent="0.3">
      <c r="A113" s="78"/>
      <c r="B113" s="59" t="s">
        <v>241</v>
      </c>
      <c r="C113" s="68"/>
      <c r="D113" s="56"/>
      <c r="E113" s="56"/>
      <c r="F113" s="56"/>
      <c r="H113" s="36"/>
    </row>
    <row r="114" spans="1:8" s="4" customFormat="1" x14ac:dyDescent="0.3">
      <c r="A114" s="66">
        <f>+A110+1</f>
        <v>40</v>
      </c>
      <c r="B114" s="67" t="s">
        <v>156</v>
      </c>
      <c r="C114" s="55"/>
      <c r="D114" s="56"/>
      <c r="E114" s="56"/>
      <c r="F114" s="56"/>
      <c r="H114" s="36"/>
    </row>
    <row r="115" spans="1:8" s="4" customFormat="1" x14ac:dyDescent="0.3">
      <c r="A115" s="68"/>
      <c r="B115" s="69" t="s">
        <v>148</v>
      </c>
      <c r="C115" s="68" t="s">
        <v>4</v>
      </c>
      <c r="D115" s="56">
        <v>89</v>
      </c>
      <c r="E115" s="56"/>
      <c r="F115" s="56"/>
      <c r="H115" s="36"/>
    </row>
    <row r="116" spans="1:8" s="26" customFormat="1" x14ac:dyDescent="0.3">
      <c r="A116" s="60">
        <f>+A114+1</f>
        <v>41</v>
      </c>
      <c r="B116" s="61" t="s">
        <v>157</v>
      </c>
      <c r="C116" s="65"/>
      <c r="D116" s="63"/>
      <c r="E116" s="63"/>
      <c r="F116" s="63"/>
      <c r="H116" s="35"/>
    </row>
    <row r="117" spans="1:8" s="4" customFormat="1" ht="17.25" thickBot="1" x14ac:dyDescent="0.35">
      <c r="A117" s="68"/>
      <c r="B117" s="69" t="s">
        <v>148</v>
      </c>
      <c r="C117" s="68" t="s">
        <v>4</v>
      </c>
      <c r="D117" s="56">
        <v>42</v>
      </c>
      <c r="E117" s="56"/>
      <c r="F117" s="56"/>
      <c r="H117" s="36"/>
    </row>
    <row r="118" spans="1:8" s="26" customFormat="1" ht="17.25" thickBot="1" x14ac:dyDescent="0.35">
      <c r="A118" s="149" t="str">
        <f>+"TOTAL "&amp;B113</f>
        <v xml:space="preserve">TOTAL C/ LOT : ETANCHEITE </v>
      </c>
      <c r="B118" s="150"/>
      <c r="C118" s="150"/>
      <c r="D118" s="150"/>
      <c r="E118" s="151"/>
      <c r="F118" s="70"/>
      <c r="H118" s="49"/>
    </row>
    <row r="119" spans="1:8" s="4" customFormat="1" x14ac:dyDescent="0.3">
      <c r="A119" s="78"/>
      <c r="B119" s="79" t="s">
        <v>253</v>
      </c>
      <c r="C119" s="80"/>
      <c r="D119" s="81"/>
      <c r="E119" s="80"/>
      <c r="F119" s="82"/>
      <c r="H119" s="33"/>
    </row>
    <row r="120" spans="1:8" s="28" customFormat="1" x14ac:dyDescent="0.3">
      <c r="A120" s="66">
        <f>+A116+1</f>
        <v>42</v>
      </c>
      <c r="B120" s="67" t="s">
        <v>265</v>
      </c>
      <c r="C120" s="55"/>
      <c r="D120" s="56"/>
      <c r="E120" s="56"/>
      <c r="F120" s="56"/>
      <c r="H120" s="36"/>
    </row>
    <row r="121" spans="1:8" s="24" customFormat="1" x14ac:dyDescent="0.3">
      <c r="A121" s="68"/>
      <c r="B121" s="69" t="s">
        <v>266</v>
      </c>
      <c r="C121" s="68" t="s">
        <v>4</v>
      </c>
      <c r="D121" s="56">
        <v>1980</v>
      </c>
      <c r="E121" s="56"/>
      <c r="F121" s="56"/>
      <c r="H121" s="36"/>
    </row>
    <row r="122" spans="1:8" s="24" customFormat="1" x14ac:dyDescent="0.3">
      <c r="A122" s="66">
        <f>+A120+1</f>
        <v>43</v>
      </c>
      <c r="B122" s="67" t="s">
        <v>267</v>
      </c>
      <c r="C122" s="55"/>
      <c r="D122" s="56"/>
      <c r="E122" s="56"/>
      <c r="F122" s="56"/>
      <c r="H122" s="36"/>
    </row>
    <row r="123" spans="1:8" s="24" customFormat="1" x14ac:dyDescent="0.3">
      <c r="A123" s="68"/>
      <c r="B123" s="69" t="s">
        <v>266</v>
      </c>
      <c r="C123" s="68" t="s">
        <v>4</v>
      </c>
      <c r="D123" s="56">
        <v>1600</v>
      </c>
      <c r="E123" s="56"/>
      <c r="F123" s="56"/>
      <c r="H123" s="36"/>
    </row>
    <row r="124" spans="1:8" s="24" customFormat="1" ht="19.5" customHeight="1" x14ac:dyDescent="0.3">
      <c r="A124" s="66">
        <f>+A122+1</f>
        <v>44</v>
      </c>
      <c r="B124" s="67" t="s">
        <v>268</v>
      </c>
      <c r="C124" s="55"/>
      <c r="D124" s="56"/>
      <c r="E124" s="56"/>
      <c r="F124" s="56"/>
      <c r="H124" s="36"/>
    </row>
    <row r="125" spans="1:8" s="24" customFormat="1" x14ac:dyDescent="0.3">
      <c r="A125" s="68"/>
      <c r="B125" s="69" t="s">
        <v>269</v>
      </c>
      <c r="C125" s="68" t="s">
        <v>5</v>
      </c>
      <c r="D125" s="56">
        <v>162</v>
      </c>
      <c r="E125" s="56"/>
      <c r="F125" s="56"/>
      <c r="H125" s="36"/>
    </row>
    <row r="126" spans="1:8" s="24" customFormat="1" x14ac:dyDescent="0.3">
      <c r="A126" s="66">
        <f>+A124+1</f>
        <v>45</v>
      </c>
      <c r="B126" s="67" t="s">
        <v>270</v>
      </c>
      <c r="C126" s="55"/>
      <c r="D126" s="56"/>
      <c r="E126" s="56"/>
      <c r="F126" s="56"/>
      <c r="H126" s="36"/>
    </row>
    <row r="127" spans="1:8" s="24" customFormat="1" x14ac:dyDescent="0.3">
      <c r="A127" s="68"/>
      <c r="B127" s="69" t="s">
        <v>266</v>
      </c>
      <c r="C127" s="68" t="s">
        <v>4</v>
      </c>
      <c r="D127" s="56">
        <v>48</v>
      </c>
      <c r="E127" s="56"/>
      <c r="F127" s="56"/>
      <c r="H127" s="36"/>
    </row>
    <row r="128" spans="1:8" s="24" customFormat="1" x14ac:dyDescent="0.3">
      <c r="A128" s="66">
        <f>+A126+1</f>
        <v>46</v>
      </c>
      <c r="B128" s="67" t="s">
        <v>271</v>
      </c>
      <c r="C128" s="55"/>
      <c r="D128" s="56"/>
      <c r="E128" s="56"/>
      <c r="F128" s="56"/>
      <c r="H128" s="36"/>
    </row>
    <row r="129" spans="1:8" s="24" customFormat="1" x14ac:dyDescent="0.3">
      <c r="A129" s="68"/>
      <c r="B129" s="69" t="s">
        <v>269</v>
      </c>
      <c r="C129" s="68" t="s">
        <v>5</v>
      </c>
      <c r="D129" s="56">
        <v>1500</v>
      </c>
      <c r="E129" s="56"/>
      <c r="F129" s="56"/>
      <c r="H129" s="36"/>
    </row>
    <row r="130" spans="1:8" s="24" customFormat="1" x14ac:dyDescent="0.3">
      <c r="A130" s="66">
        <f>+A128+1</f>
        <v>47</v>
      </c>
      <c r="B130" s="67" t="s">
        <v>272</v>
      </c>
      <c r="C130" s="55"/>
      <c r="D130" s="56"/>
      <c r="E130" s="56"/>
      <c r="F130" s="56"/>
      <c r="H130" s="36"/>
    </row>
    <row r="131" spans="1:8" s="24" customFormat="1" x14ac:dyDescent="0.3">
      <c r="A131" s="68"/>
      <c r="B131" s="69" t="s">
        <v>266</v>
      </c>
      <c r="C131" s="68" t="s">
        <v>4</v>
      </c>
      <c r="D131" s="56">
        <v>50</v>
      </c>
      <c r="E131" s="56"/>
      <c r="F131" s="56"/>
      <c r="H131" s="36"/>
    </row>
    <row r="132" spans="1:8" s="24" customFormat="1" x14ac:dyDescent="0.3">
      <c r="A132" s="66"/>
      <c r="B132" s="67" t="s">
        <v>273</v>
      </c>
      <c r="C132" s="55"/>
      <c r="D132" s="56"/>
      <c r="E132" s="56"/>
      <c r="F132" s="56"/>
      <c r="H132" s="36"/>
    </row>
    <row r="133" spans="1:8" s="24" customFormat="1" x14ac:dyDescent="0.3">
      <c r="A133" s="66">
        <f>+A130+1</f>
        <v>48</v>
      </c>
      <c r="B133" s="67" t="s">
        <v>274</v>
      </c>
      <c r="C133" s="55"/>
      <c r="D133" s="56"/>
      <c r="E133" s="56"/>
      <c r="F133" s="56"/>
      <c r="H133" s="36"/>
    </row>
    <row r="134" spans="1:8" s="24" customFormat="1" x14ac:dyDescent="0.3">
      <c r="A134" s="68"/>
      <c r="B134" s="69" t="s">
        <v>266</v>
      </c>
      <c r="C134" s="68" t="s">
        <v>4</v>
      </c>
      <c r="D134" s="56">
        <v>20</v>
      </c>
      <c r="E134" s="56"/>
      <c r="F134" s="56"/>
      <c r="H134" s="36"/>
    </row>
    <row r="135" spans="1:8" s="24" customFormat="1" x14ac:dyDescent="0.3">
      <c r="A135" s="66">
        <f>+A133+1</f>
        <v>49</v>
      </c>
      <c r="B135" s="67" t="s">
        <v>305</v>
      </c>
      <c r="C135" s="55"/>
      <c r="D135" s="56"/>
      <c r="E135" s="113"/>
      <c r="F135" s="56"/>
      <c r="H135" s="36"/>
    </row>
    <row r="136" spans="1:8" s="24" customFormat="1" x14ac:dyDescent="0.3">
      <c r="A136" s="68"/>
      <c r="B136" s="69" t="s">
        <v>269</v>
      </c>
      <c r="C136" s="68" t="s">
        <v>5</v>
      </c>
      <c r="D136" s="137">
        <v>10</v>
      </c>
      <c r="E136" s="56"/>
      <c r="F136" s="139"/>
      <c r="H136" s="36"/>
    </row>
    <row r="137" spans="1:8" s="24" customFormat="1" ht="28.5" x14ac:dyDescent="0.3">
      <c r="A137" s="66">
        <f>+A135+1</f>
        <v>50</v>
      </c>
      <c r="B137" s="144" t="s">
        <v>347</v>
      </c>
      <c r="C137" s="84"/>
      <c r="D137" s="138"/>
      <c r="E137" s="56"/>
      <c r="F137" s="139"/>
      <c r="H137" s="36"/>
    </row>
    <row r="138" spans="1:8" s="24" customFormat="1" x14ac:dyDescent="0.3">
      <c r="A138" s="68"/>
      <c r="B138" s="86" t="s">
        <v>266</v>
      </c>
      <c r="C138" s="87" t="s">
        <v>4</v>
      </c>
      <c r="D138" s="56">
        <v>140</v>
      </c>
      <c r="E138" s="56"/>
      <c r="F138" s="139"/>
      <c r="H138" s="36"/>
    </row>
    <row r="139" spans="1:8" s="24" customFormat="1" x14ac:dyDescent="0.3">
      <c r="A139" s="68">
        <f>+A137+1</f>
        <v>51</v>
      </c>
      <c r="B139" s="83" t="s">
        <v>348</v>
      </c>
      <c r="C139" s="84"/>
      <c r="D139" s="56"/>
      <c r="E139" s="56"/>
      <c r="F139" s="85"/>
      <c r="H139" s="36"/>
    </row>
    <row r="140" spans="1:8" s="24" customFormat="1" ht="17.25" thickBot="1" x14ac:dyDescent="0.35">
      <c r="A140" s="68"/>
      <c r="B140" s="86" t="s">
        <v>266</v>
      </c>
      <c r="C140" s="88" t="s">
        <v>4</v>
      </c>
      <c r="D140" s="56">
        <v>180</v>
      </c>
      <c r="E140" s="56"/>
      <c r="F140" s="139"/>
      <c r="H140" s="36"/>
    </row>
    <row r="141" spans="1:8" s="26" customFormat="1" ht="17.25" thickBot="1" x14ac:dyDescent="0.35">
      <c r="A141" s="149" t="str">
        <f>+"TOTAL "&amp;B119</f>
        <v>TOTAL D/ LOT : REVETEMENTS SOLS - MURS</v>
      </c>
      <c r="B141" s="150"/>
      <c r="C141" s="150"/>
      <c r="D141" s="150"/>
      <c r="E141" s="170"/>
      <c r="F141" s="70"/>
      <c r="H141" s="49"/>
    </row>
    <row r="142" spans="1:8" s="4" customFormat="1" x14ac:dyDescent="0.3">
      <c r="A142" s="78"/>
      <c r="B142" s="89" t="s">
        <v>254</v>
      </c>
      <c r="C142" s="80"/>
      <c r="D142" s="81"/>
      <c r="E142" s="80"/>
      <c r="F142" s="82"/>
      <c r="H142" s="33"/>
    </row>
    <row r="143" spans="1:8" s="29" customFormat="1" x14ac:dyDescent="0.3">
      <c r="A143" s="60"/>
      <c r="B143" s="67" t="s">
        <v>276</v>
      </c>
      <c r="C143" s="55"/>
      <c r="D143" s="56"/>
      <c r="E143" s="56"/>
      <c r="F143" s="56"/>
      <c r="H143" s="36"/>
    </row>
    <row r="144" spans="1:8" s="24" customFormat="1" x14ac:dyDescent="0.3">
      <c r="A144" s="66">
        <f>+A139+1</f>
        <v>52</v>
      </c>
      <c r="B144" s="67" t="s">
        <v>309</v>
      </c>
      <c r="C144" s="55"/>
      <c r="D144" s="56"/>
      <c r="E144" s="56"/>
      <c r="F144" s="56"/>
      <c r="H144" s="36"/>
    </row>
    <row r="145" spans="1:9" s="24" customFormat="1" x14ac:dyDescent="0.3">
      <c r="A145" s="68"/>
      <c r="B145" s="69" t="s">
        <v>266</v>
      </c>
      <c r="C145" s="68" t="s">
        <v>4</v>
      </c>
      <c r="D145" s="56">
        <v>7</v>
      </c>
      <c r="E145" s="56"/>
      <c r="F145" s="56"/>
      <c r="H145" s="36"/>
    </row>
    <row r="146" spans="1:9" s="24" customFormat="1" x14ac:dyDescent="0.3">
      <c r="A146" s="60">
        <f>+A144+1</f>
        <v>53</v>
      </c>
      <c r="B146" s="61" t="s">
        <v>310</v>
      </c>
      <c r="C146" s="55"/>
      <c r="D146" s="56"/>
      <c r="E146" s="56"/>
      <c r="F146" s="56"/>
      <c r="H146" s="36"/>
    </row>
    <row r="147" spans="1:9" s="24" customFormat="1" x14ac:dyDescent="0.3">
      <c r="A147" s="68"/>
      <c r="B147" s="69" t="s">
        <v>266</v>
      </c>
      <c r="C147" s="68" t="s">
        <v>4</v>
      </c>
      <c r="D147" s="56">
        <v>4</v>
      </c>
      <c r="E147" s="56"/>
      <c r="F147" s="56"/>
      <c r="H147" s="36"/>
    </row>
    <row r="148" spans="1:9" s="24" customFormat="1" x14ac:dyDescent="0.3">
      <c r="A148" s="66">
        <f>+A146+1</f>
        <v>54</v>
      </c>
      <c r="B148" s="67" t="s">
        <v>311</v>
      </c>
      <c r="C148" s="55"/>
      <c r="D148" s="56"/>
      <c r="E148" s="56"/>
      <c r="F148" s="56"/>
      <c r="H148" s="36"/>
    </row>
    <row r="149" spans="1:9" s="24" customFormat="1" x14ac:dyDescent="0.3">
      <c r="A149" s="68"/>
      <c r="B149" s="69" t="s">
        <v>266</v>
      </c>
      <c r="C149" s="68" t="s">
        <v>4</v>
      </c>
      <c r="D149" s="56">
        <v>9</v>
      </c>
      <c r="E149" s="56"/>
      <c r="F149" s="56"/>
      <c r="H149" s="36"/>
    </row>
    <row r="150" spans="1:9" s="24" customFormat="1" x14ac:dyDescent="0.3">
      <c r="A150" s="66">
        <f>+A148+1</f>
        <v>55</v>
      </c>
      <c r="B150" s="90" t="s">
        <v>315</v>
      </c>
      <c r="C150" s="68"/>
      <c r="D150" s="56"/>
      <c r="E150" s="56"/>
      <c r="F150" s="56"/>
      <c r="H150" s="36"/>
    </row>
    <row r="151" spans="1:9" s="24" customFormat="1" x14ac:dyDescent="0.3">
      <c r="A151" s="68"/>
      <c r="B151" s="69" t="s">
        <v>284</v>
      </c>
      <c r="C151" s="68" t="s">
        <v>3</v>
      </c>
      <c r="D151" s="56">
        <v>8</v>
      </c>
      <c r="E151" s="56"/>
      <c r="F151" s="56"/>
      <c r="H151" s="36"/>
    </row>
    <row r="152" spans="1:9" s="32" customFormat="1" x14ac:dyDescent="0.3">
      <c r="A152" s="60"/>
      <c r="B152" s="61" t="s">
        <v>277</v>
      </c>
      <c r="C152" s="65"/>
      <c r="D152" s="63"/>
      <c r="E152" s="63"/>
      <c r="F152" s="63"/>
      <c r="H152" s="35"/>
      <c r="I152" s="24"/>
    </row>
    <row r="153" spans="1:9" s="24" customFormat="1" x14ac:dyDescent="0.3">
      <c r="A153" s="60">
        <f>+A150+1</f>
        <v>56</v>
      </c>
      <c r="B153" s="61" t="s">
        <v>368</v>
      </c>
      <c r="C153" s="65"/>
      <c r="D153" s="63"/>
      <c r="E153" s="63"/>
      <c r="F153" s="63"/>
      <c r="H153" s="35"/>
    </row>
    <row r="154" spans="1:9" s="24" customFormat="1" x14ac:dyDescent="0.3">
      <c r="A154" s="62"/>
      <c r="B154" s="64" t="s">
        <v>266</v>
      </c>
      <c r="C154" s="62" t="s">
        <v>4</v>
      </c>
      <c r="D154" s="63">
        <v>470</v>
      </c>
      <c r="E154" s="63"/>
      <c r="F154" s="63"/>
      <c r="H154" s="35"/>
    </row>
    <row r="155" spans="1:9" s="24" customFormat="1" ht="28.5" x14ac:dyDescent="0.3">
      <c r="A155" s="60">
        <f>+A153+1</f>
        <v>57</v>
      </c>
      <c r="B155" s="61" t="s">
        <v>358</v>
      </c>
      <c r="C155" s="65"/>
      <c r="D155" s="63"/>
      <c r="E155" s="63"/>
      <c r="F155" s="63"/>
      <c r="H155" s="35"/>
    </row>
    <row r="156" spans="1:9" s="24" customFormat="1" x14ac:dyDescent="0.3">
      <c r="A156" s="62"/>
      <c r="B156" s="64" t="s">
        <v>266</v>
      </c>
      <c r="C156" s="62" t="s">
        <v>4</v>
      </c>
      <c r="D156" s="63">
        <v>365</v>
      </c>
      <c r="E156" s="63"/>
      <c r="F156" s="63"/>
      <c r="H156" s="35"/>
    </row>
    <row r="157" spans="1:9" s="24" customFormat="1" x14ac:dyDescent="0.3">
      <c r="A157" s="60">
        <f>+A155+1</f>
        <v>58</v>
      </c>
      <c r="B157" s="61" t="s">
        <v>359</v>
      </c>
      <c r="C157" s="55"/>
      <c r="D157" s="56"/>
      <c r="E157" s="56"/>
      <c r="F157" s="56"/>
      <c r="H157" s="36"/>
    </row>
    <row r="158" spans="1:9" s="24" customFormat="1" x14ac:dyDescent="0.3">
      <c r="A158" s="68"/>
      <c r="B158" s="69" t="s">
        <v>266</v>
      </c>
      <c r="C158" s="68" t="s">
        <v>4</v>
      </c>
      <c r="D158" s="56">
        <v>12</v>
      </c>
      <c r="E158" s="56"/>
      <c r="F158" s="56"/>
      <c r="H158" s="36"/>
    </row>
    <row r="159" spans="1:9" s="32" customFormat="1" x14ac:dyDescent="0.3">
      <c r="A159" s="60"/>
      <c r="B159" s="61" t="s">
        <v>278</v>
      </c>
      <c r="C159" s="65"/>
      <c r="D159" s="63"/>
      <c r="E159" s="63"/>
      <c r="F159" s="63"/>
      <c r="H159" s="35"/>
      <c r="I159" s="24"/>
    </row>
    <row r="160" spans="1:9" s="24" customFormat="1" x14ac:dyDescent="0.3">
      <c r="A160" s="66">
        <f>+A157+1</f>
        <v>59</v>
      </c>
      <c r="B160" s="67" t="s">
        <v>279</v>
      </c>
      <c r="C160" s="55"/>
      <c r="D160" s="56"/>
      <c r="E160" s="56"/>
      <c r="F160" s="56"/>
      <c r="H160" s="36"/>
    </row>
    <row r="161" spans="1:8" s="24" customFormat="1" x14ac:dyDescent="0.3">
      <c r="A161" s="68"/>
      <c r="B161" s="69" t="s">
        <v>269</v>
      </c>
      <c r="C161" s="68" t="s">
        <v>5</v>
      </c>
      <c r="D161" s="56">
        <v>95</v>
      </c>
      <c r="E161" s="56"/>
      <c r="F161" s="56"/>
      <c r="H161" s="36"/>
    </row>
    <row r="162" spans="1:8" s="24" customFormat="1" x14ac:dyDescent="0.3">
      <c r="A162" s="66">
        <f>+A160+1</f>
        <v>60</v>
      </c>
      <c r="B162" s="67" t="s">
        <v>280</v>
      </c>
      <c r="C162" s="55"/>
      <c r="D162" s="56"/>
      <c r="E162" s="56"/>
      <c r="F162" s="56"/>
      <c r="H162" s="36"/>
    </row>
    <row r="163" spans="1:8" s="24" customFormat="1" x14ac:dyDescent="0.3">
      <c r="A163" s="68"/>
      <c r="B163" s="69" t="s">
        <v>266</v>
      </c>
      <c r="C163" s="68" t="s">
        <v>4</v>
      </c>
      <c r="D163" s="56">
        <v>30</v>
      </c>
      <c r="E163" s="56"/>
      <c r="F163" s="56"/>
      <c r="H163" s="36"/>
    </row>
    <row r="164" spans="1:8" s="24" customFormat="1" x14ac:dyDescent="0.3">
      <c r="A164" s="66">
        <f>+A162+1</f>
        <v>61</v>
      </c>
      <c r="B164" s="67" t="s">
        <v>281</v>
      </c>
      <c r="C164" s="55"/>
      <c r="D164" s="56"/>
      <c r="E164" s="56"/>
      <c r="F164" s="56"/>
      <c r="H164" s="36"/>
    </row>
    <row r="165" spans="1:8" s="24" customFormat="1" x14ac:dyDescent="0.3">
      <c r="A165" s="68"/>
      <c r="B165" s="69" t="s">
        <v>266</v>
      </c>
      <c r="C165" s="68" t="s">
        <v>4</v>
      </c>
      <c r="D165" s="56">
        <v>35</v>
      </c>
      <c r="E165" s="56"/>
      <c r="F165" s="56"/>
      <c r="H165" s="36"/>
    </row>
    <row r="166" spans="1:8" s="24" customFormat="1" x14ac:dyDescent="0.3">
      <c r="A166" s="66">
        <f>+A164+1</f>
        <v>62</v>
      </c>
      <c r="B166" s="67" t="s">
        <v>282</v>
      </c>
      <c r="C166" s="55"/>
      <c r="D166" s="56"/>
      <c r="E166" s="56"/>
      <c r="F166" s="56"/>
      <c r="H166" s="36"/>
    </row>
    <row r="167" spans="1:8" s="24" customFormat="1" x14ac:dyDescent="0.3">
      <c r="A167" s="68"/>
      <c r="B167" s="69" t="s">
        <v>264</v>
      </c>
      <c r="C167" s="68" t="s">
        <v>312</v>
      </c>
      <c r="D167" s="56">
        <v>1</v>
      </c>
      <c r="E167" s="56"/>
      <c r="F167" s="56"/>
      <c r="H167" s="36"/>
    </row>
    <row r="168" spans="1:8" s="24" customFormat="1" x14ac:dyDescent="0.3">
      <c r="A168" s="60">
        <f>+A166+1</f>
        <v>63</v>
      </c>
      <c r="B168" s="61" t="s">
        <v>283</v>
      </c>
      <c r="C168" s="65"/>
      <c r="D168" s="63"/>
      <c r="E168" s="63"/>
      <c r="F168" s="63"/>
      <c r="H168" s="36"/>
    </row>
    <row r="169" spans="1:8" s="24" customFormat="1" x14ac:dyDescent="0.3">
      <c r="A169" s="62"/>
      <c r="B169" s="64" t="s">
        <v>284</v>
      </c>
      <c r="C169" s="62" t="s">
        <v>3</v>
      </c>
      <c r="D169" s="63">
        <v>36</v>
      </c>
      <c r="E169" s="63"/>
      <c r="F169" s="63"/>
      <c r="H169" s="36"/>
    </row>
    <row r="170" spans="1:8" s="24" customFormat="1" x14ac:dyDescent="0.3">
      <c r="A170" s="84">
        <f>+A168+1</f>
        <v>64</v>
      </c>
      <c r="B170" s="67" t="s">
        <v>313</v>
      </c>
      <c r="C170" s="55"/>
      <c r="D170" s="56"/>
      <c r="E170" s="56"/>
      <c r="F170" s="56"/>
      <c r="H170" s="36"/>
    </row>
    <row r="171" spans="1:8" s="24" customFormat="1" ht="17.25" thickBot="1" x14ac:dyDescent="0.35">
      <c r="A171" s="84"/>
      <c r="B171" s="69" t="s">
        <v>266</v>
      </c>
      <c r="C171" s="68" t="s">
        <v>4</v>
      </c>
      <c r="D171" s="56">
        <v>8</v>
      </c>
      <c r="E171" s="56"/>
      <c r="F171" s="56"/>
      <c r="H171" s="36"/>
    </row>
    <row r="172" spans="1:8" s="26" customFormat="1" ht="17.25" thickBot="1" x14ac:dyDescent="0.35">
      <c r="A172" s="149" t="str">
        <f>+"TOTAL "&amp;B142</f>
        <v>TOTAL E/ LOT : MENUISERIE BOIS - METALLIQUE - ALUMINUIM</v>
      </c>
      <c r="B172" s="150"/>
      <c r="C172" s="150"/>
      <c r="D172" s="150"/>
      <c r="E172" s="151"/>
      <c r="F172" s="70"/>
      <c r="H172" s="49"/>
    </row>
    <row r="173" spans="1:8" x14ac:dyDescent="0.3">
      <c r="A173" s="78"/>
      <c r="B173" s="89" t="s">
        <v>255</v>
      </c>
      <c r="C173" s="80"/>
      <c r="D173" s="81"/>
      <c r="E173" s="80"/>
      <c r="F173" s="82"/>
      <c r="H173" s="33"/>
    </row>
    <row r="174" spans="1:8" s="24" customFormat="1" x14ac:dyDescent="0.3">
      <c r="A174" s="66">
        <f>+A170+1</f>
        <v>65</v>
      </c>
      <c r="B174" s="67" t="s">
        <v>285</v>
      </c>
      <c r="C174" s="55"/>
      <c r="D174" s="56"/>
      <c r="E174" s="56"/>
      <c r="F174" s="56"/>
      <c r="H174" s="36"/>
    </row>
    <row r="175" spans="1:8" s="24" customFormat="1" x14ac:dyDescent="0.3">
      <c r="A175" s="68"/>
      <c r="B175" s="69" t="s">
        <v>266</v>
      </c>
      <c r="C175" s="68" t="s">
        <v>4</v>
      </c>
      <c r="D175" s="56">
        <v>348</v>
      </c>
      <c r="E175" s="56"/>
      <c r="F175" s="56"/>
      <c r="H175" s="36"/>
    </row>
    <row r="176" spans="1:8" s="24" customFormat="1" x14ac:dyDescent="0.3">
      <c r="A176" s="66">
        <f>+A174+1</f>
        <v>66</v>
      </c>
      <c r="B176" s="67" t="s">
        <v>286</v>
      </c>
      <c r="C176" s="55"/>
      <c r="D176" s="56"/>
      <c r="E176" s="56"/>
      <c r="F176" s="56"/>
      <c r="H176" s="36"/>
    </row>
    <row r="177" spans="1:8" s="24" customFormat="1" x14ac:dyDescent="0.3">
      <c r="A177" s="68"/>
      <c r="B177" s="69" t="s">
        <v>266</v>
      </c>
      <c r="C177" s="68" t="s">
        <v>4</v>
      </c>
      <c r="D177" s="56">
        <v>851</v>
      </c>
      <c r="E177" s="56"/>
      <c r="F177" s="56"/>
      <c r="H177" s="36"/>
    </row>
    <row r="178" spans="1:8" s="24" customFormat="1" x14ac:dyDescent="0.3">
      <c r="A178" s="66">
        <f>+A176+1</f>
        <v>67</v>
      </c>
      <c r="B178" s="67" t="s">
        <v>287</v>
      </c>
      <c r="C178" s="55"/>
      <c r="D178" s="56"/>
      <c r="E178" s="56"/>
      <c r="F178" s="56"/>
      <c r="H178" s="36"/>
    </row>
    <row r="179" spans="1:8" s="24" customFormat="1" x14ac:dyDescent="0.3">
      <c r="A179" s="68"/>
      <c r="B179" s="69" t="s">
        <v>266</v>
      </c>
      <c r="C179" s="68" t="s">
        <v>4</v>
      </c>
      <c r="D179" s="56">
        <v>149</v>
      </c>
      <c r="E179" s="56"/>
      <c r="F179" s="56"/>
      <c r="H179" s="36"/>
    </row>
    <row r="180" spans="1:8" s="24" customFormat="1" x14ac:dyDescent="0.3">
      <c r="A180" s="66">
        <f>+A178+1</f>
        <v>68</v>
      </c>
      <c r="B180" s="67" t="s">
        <v>288</v>
      </c>
      <c r="C180" s="55"/>
      <c r="D180" s="56"/>
      <c r="E180" s="56"/>
      <c r="F180" s="56"/>
      <c r="H180" s="36"/>
    </row>
    <row r="181" spans="1:8" s="24" customFormat="1" x14ac:dyDescent="0.3">
      <c r="A181" s="68"/>
      <c r="B181" s="69" t="s">
        <v>266</v>
      </c>
      <c r="C181" s="68" t="s">
        <v>4</v>
      </c>
      <c r="D181" s="56">
        <v>29</v>
      </c>
      <c r="E181" s="56"/>
      <c r="F181" s="56"/>
      <c r="H181" s="36"/>
    </row>
    <row r="182" spans="1:8" s="24" customFormat="1" x14ac:dyDescent="0.3">
      <c r="A182" s="66">
        <f>+A180+1</f>
        <v>69</v>
      </c>
      <c r="B182" s="90" t="s">
        <v>346</v>
      </c>
      <c r="C182" s="68"/>
      <c r="D182" s="56"/>
      <c r="E182" s="56"/>
      <c r="F182" s="56"/>
      <c r="H182" s="36"/>
    </row>
    <row r="183" spans="1:8" s="24" customFormat="1" ht="17.25" thickBot="1" x14ac:dyDescent="0.35">
      <c r="A183" s="68"/>
      <c r="B183" s="69" t="s">
        <v>275</v>
      </c>
      <c r="C183" s="68" t="s">
        <v>4</v>
      </c>
      <c r="D183" s="56">
        <v>50</v>
      </c>
      <c r="E183" s="56"/>
      <c r="F183" s="56"/>
      <c r="H183" s="36"/>
    </row>
    <row r="184" spans="1:8" s="26" customFormat="1" ht="17.25" thickBot="1" x14ac:dyDescent="0.35">
      <c r="A184" s="149" t="str">
        <f>+"TOTAL "&amp;B173</f>
        <v xml:space="preserve">TOTAL F/ LOT : FAUX PLAFOND </v>
      </c>
      <c r="B184" s="150"/>
      <c r="C184" s="150"/>
      <c r="D184" s="150"/>
      <c r="E184" s="151"/>
      <c r="F184" s="70"/>
      <c r="H184" s="49"/>
    </row>
    <row r="185" spans="1:8" s="17" customFormat="1" x14ac:dyDescent="0.3">
      <c r="A185" s="91"/>
      <c r="B185" s="59" t="s">
        <v>256</v>
      </c>
      <c r="C185" s="92"/>
      <c r="D185" s="93"/>
      <c r="E185" s="124"/>
      <c r="F185" s="95"/>
      <c r="H185" s="38"/>
    </row>
    <row r="186" spans="1:8" s="22" customFormat="1" x14ac:dyDescent="0.3">
      <c r="A186" s="55">
        <f>+A182+1</f>
        <v>70</v>
      </c>
      <c r="B186" s="90" t="s">
        <v>158</v>
      </c>
      <c r="C186" s="55"/>
      <c r="D186" s="56"/>
      <c r="E186" s="63"/>
      <c r="F186" s="96"/>
      <c r="H186" s="36"/>
    </row>
    <row r="187" spans="1:8" s="22" customFormat="1" x14ac:dyDescent="0.3">
      <c r="A187" s="55"/>
      <c r="B187" s="69" t="s">
        <v>159</v>
      </c>
      <c r="C187" s="55" t="s">
        <v>81</v>
      </c>
      <c r="D187" s="56">
        <v>1</v>
      </c>
      <c r="E187" s="63"/>
      <c r="F187" s="96"/>
      <c r="H187" s="36"/>
    </row>
    <row r="188" spans="1:8" s="22" customFormat="1" x14ac:dyDescent="0.3">
      <c r="A188" s="55">
        <f>+A186+1</f>
        <v>71</v>
      </c>
      <c r="B188" s="90" t="s">
        <v>7</v>
      </c>
      <c r="C188" s="55"/>
      <c r="D188" s="56"/>
      <c r="E188" s="63"/>
      <c r="F188" s="96"/>
      <c r="H188" s="36"/>
    </row>
    <row r="189" spans="1:8" s="22" customFormat="1" x14ac:dyDescent="0.3">
      <c r="A189" s="55"/>
      <c r="B189" s="69" t="s">
        <v>159</v>
      </c>
      <c r="C189" s="55" t="s">
        <v>81</v>
      </c>
      <c r="D189" s="56">
        <v>1</v>
      </c>
      <c r="E189" s="63"/>
      <c r="F189" s="96"/>
      <c r="H189" s="36"/>
    </row>
    <row r="190" spans="1:8" s="22" customFormat="1" x14ac:dyDescent="0.3">
      <c r="A190" s="55"/>
      <c r="B190" s="71" t="s">
        <v>8</v>
      </c>
      <c r="C190" s="55"/>
      <c r="D190" s="56"/>
      <c r="E190" s="63"/>
      <c r="F190" s="96"/>
      <c r="H190" s="36"/>
    </row>
    <row r="191" spans="1:8" s="22" customFormat="1" x14ac:dyDescent="0.3">
      <c r="A191" s="55">
        <f>+A188+1</f>
        <v>72</v>
      </c>
      <c r="B191" s="90" t="s">
        <v>160</v>
      </c>
      <c r="C191" s="55"/>
      <c r="D191" s="56"/>
      <c r="E191" s="63"/>
      <c r="F191" s="96"/>
      <c r="H191" s="36"/>
    </row>
    <row r="192" spans="1:8" s="22" customFormat="1" x14ac:dyDescent="0.3">
      <c r="A192" s="55"/>
      <c r="B192" s="69" t="s">
        <v>64</v>
      </c>
      <c r="C192" s="55" t="s">
        <v>3</v>
      </c>
      <c r="D192" s="56">
        <v>1</v>
      </c>
      <c r="E192" s="63"/>
      <c r="F192" s="96"/>
      <c r="H192" s="36"/>
    </row>
    <row r="193" spans="1:8" s="22" customFormat="1" x14ac:dyDescent="0.3">
      <c r="A193" s="55">
        <f>+A191+1</f>
        <v>73</v>
      </c>
      <c r="B193" s="90" t="s">
        <v>161</v>
      </c>
      <c r="C193" s="55"/>
      <c r="D193" s="56"/>
      <c r="E193" s="63"/>
      <c r="F193" s="96"/>
      <c r="H193" s="36"/>
    </row>
    <row r="194" spans="1:8" s="22" customFormat="1" x14ac:dyDescent="0.3">
      <c r="A194" s="55"/>
      <c r="B194" s="69" t="s">
        <v>64</v>
      </c>
      <c r="C194" s="55" t="s">
        <v>3</v>
      </c>
      <c r="D194" s="56">
        <v>1</v>
      </c>
      <c r="E194" s="63"/>
      <c r="F194" s="96"/>
      <c r="H194" s="39"/>
    </row>
    <row r="195" spans="1:8" s="22" customFormat="1" x14ac:dyDescent="0.3">
      <c r="A195" s="55">
        <f t="shared" ref="A195" si="2">+A193+1</f>
        <v>74</v>
      </c>
      <c r="B195" s="90" t="s">
        <v>162</v>
      </c>
      <c r="C195" s="55"/>
      <c r="D195" s="56"/>
      <c r="E195" s="63"/>
      <c r="F195" s="96"/>
      <c r="H195" s="39"/>
    </row>
    <row r="196" spans="1:8" s="22" customFormat="1" x14ac:dyDescent="0.3">
      <c r="A196" s="55"/>
      <c r="B196" s="69" t="s">
        <v>64</v>
      </c>
      <c r="C196" s="55" t="s">
        <v>3</v>
      </c>
      <c r="D196" s="56">
        <v>1</v>
      </c>
      <c r="E196" s="63"/>
      <c r="F196" s="96"/>
      <c r="H196" s="39"/>
    </row>
    <row r="197" spans="1:8" s="25" customFormat="1" x14ac:dyDescent="0.3">
      <c r="A197" s="55">
        <f t="shared" ref="A197" si="3">+A195+1</f>
        <v>75</v>
      </c>
      <c r="B197" s="90" t="s">
        <v>163</v>
      </c>
      <c r="C197" s="55"/>
      <c r="D197" s="56"/>
      <c r="E197" s="63"/>
      <c r="F197" s="96"/>
      <c r="H197" s="39"/>
    </row>
    <row r="198" spans="1:8" s="25" customFormat="1" x14ac:dyDescent="0.3">
      <c r="A198" s="55"/>
      <c r="B198" s="69" t="s">
        <v>64</v>
      </c>
      <c r="C198" s="55" t="s">
        <v>3</v>
      </c>
      <c r="D198" s="56">
        <v>1</v>
      </c>
      <c r="E198" s="63"/>
      <c r="F198" s="96"/>
      <c r="H198" s="39"/>
    </row>
    <row r="199" spans="1:8" s="22" customFormat="1" x14ac:dyDescent="0.3">
      <c r="A199" s="55">
        <f t="shared" ref="A199" si="4">+A197+1</f>
        <v>76</v>
      </c>
      <c r="B199" s="90" t="s">
        <v>164</v>
      </c>
      <c r="C199" s="55"/>
      <c r="D199" s="56"/>
      <c r="E199" s="63"/>
      <c r="F199" s="96"/>
      <c r="H199" s="39"/>
    </row>
    <row r="200" spans="1:8" s="22" customFormat="1" x14ac:dyDescent="0.3">
      <c r="A200" s="55"/>
      <c r="B200" s="69" t="s">
        <v>64</v>
      </c>
      <c r="C200" s="55" t="s">
        <v>3</v>
      </c>
      <c r="D200" s="56">
        <v>1</v>
      </c>
      <c r="E200" s="63"/>
      <c r="F200" s="96"/>
      <c r="H200" s="39"/>
    </row>
    <row r="201" spans="1:8" s="22" customFormat="1" x14ac:dyDescent="0.3">
      <c r="A201" s="55">
        <f t="shared" ref="A201" si="5">+A199+1</f>
        <v>77</v>
      </c>
      <c r="B201" s="90" t="s">
        <v>165</v>
      </c>
      <c r="C201" s="55"/>
      <c r="D201" s="56"/>
      <c r="E201" s="63"/>
      <c r="F201" s="96"/>
      <c r="H201" s="36"/>
    </row>
    <row r="202" spans="1:8" s="22" customFormat="1" x14ac:dyDescent="0.3">
      <c r="A202" s="55"/>
      <c r="B202" s="69" t="s">
        <v>64</v>
      </c>
      <c r="C202" s="55" t="s">
        <v>3</v>
      </c>
      <c r="D202" s="56">
        <v>1</v>
      </c>
      <c r="E202" s="63"/>
      <c r="F202" s="96"/>
      <c r="H202" s="36"/>
    </row>
    <row r="203" spans="1:8" s="22" customFormat="1" x14ac:dyDescent="0.3">
      <c r="A203" s="55">
        <f t="shared" ref="A203" si="6">+A201+1</f>
        <v>78</v>
      </c>
      <c r="B203" s="90" t="s">
        <v>166</v>
      </c>
      <c r="C203" s="55"/>
      <c r="D203" s="56"/>
      <c r="E203" s="63"/>
      <c r="F203" s="96"/>
      <c r="H203" s="36"/>
    </row>
    <row r="204" spans="1:8" s="22" customFormat="1" x14ac:dyDescent="0.3">
      <c r="A204" s="55"/>
      <c r="B204" s="69" t="s">
        <v>64</v>
      </c>
      <c r="C204" s="55" t="s">
        <v>3</v>
      </c>
      <c r="D204" s="56">
        <v>1</v>
      </c>
      <c r="E204" s="63"/>
      <c r="F204" s="96"/>
      <c r="H204" s="36"/>
    </row>
    <row r="205" spans="1:8" s="22" customFormat="1" x14ac:dyDescent="0.3">
      <c r="A205" s="55">
        <f t="shared" ref="A205" si="7">+A203+1</f>
        <v>79</v>
      </c>
      <c r="B205" s="90" t="s">
        <v>167</v>
      </c>
      <c r="C205" s="55"/>
      <c r="D205" s="56"/>
      <c r="E205" s="63"/>
      <c r="F205" s="96"/>
      <c r="H205" s="36"/>
    </row>
    <row r="206" spans="1:8" s="22" customFormat="1" x14ac:dyDescent="0.3">
      <c r="A206" s="55"/>
      <c r="B206" s="69" t="s">
        <v>64</v>
      </c>
      <c r="C206" s="55" t="s">
        <v>3</v>
      </c>
      <c r="D206" s="56">
        <v>1</v>
      </c>
      <c r="E206" s="63"/>
      <c r="F206" s="96"/>
      <c r="H206" s="36"/>
    </row>
    <row r="207" spans="1:8" s="22" customFormat="1" x14ac:dyDescent="0.3">
      <c r="A207" s="55">
        <f t="shared" ref="A207" si="8">+A205+1</f>
        <v>80</v>
      </c>
      <c r="B207" s="90" t="s">
        <v>168</v>
      </c>
      <c r="C207" s="55"/>
      <c r="D207" s="56"/>
      <c r="E207" s="63"/>
      <c r="F207" s="96"/>
      <c r="H207" s="36"/>
    </row>
    <row r="208" spans="1:8" s="22" customFormat="1" x14ac:dyDescent="0.3">
      <c r="A208" s="55"/>
      <c r="B208" s="69" t="s">
        <v>64</v>
      </c>
      <c r="C208" s="55" t="s">
        <v>3</v>
      </c>
      <c r="D208" s="56">
        <v>1</v>
      </c>
      <c r="E208" s="63"/>
      <c r="F208" s="96"/>
      <c r="H208" s="36"/>
    </row>
    <row r="209" spans="1:8" s="22" customFormat="1" x14ac:dyDescent="0.3">
      <c r="A209" s="55">
        <f t="shared" ref="A209" si="9">+A207+1</f>
        <v>81</v>
      </c>
      <c r="B209" s="90" t="s">
        <v>169</v>
      </c>
      <c r="C209" s="55"/>
      <c r="D209" s="56"/>
      <c r="E209" s="63"/>
      <c r="F209" s="96"/>
      <c r="H209" s="36"/>
    </row>
    <row r="210" spans="1:8" s="22" customFormat="1" x14ac:dyDescent="0.3">
      <c r="A210" s="55"/>
      <c r="B210" s="69" t="s">
        <v>64</v>
      </c>
      <c r="C210" s="55" t="s">
        <v>3</v>
      </c>
      <c r="D210" s="56">
        <v>1</v>
      </c>
      <c r="E210" s="63"/>
      <c r="F210" s="96"/>
      <c r="H210" s="36"/>
    </row>
    <row r="211" spans="1:8" s="22" customFormat="1" x14ac:dyDescent="0.3">
      <c r="A211" s="55">
        <f t="shared" ref="A211" si="10">+A209+1</f>
        <v>82</v>
      </c>
      <c r="B211" s="90" t="s">
        <v>170</v>
      </c>
      <c r="C211" s="55"/>
      <c r="D211" s="56"/>
      <c r="E211" s="63"/>
      <c r="F211" s="96"/>
      <c r="H211" s="36"/>
    </row>
    <row r="212" spans="1:8" s="22" customFormat="1" x14ac:dyDescent="0.3">
      <c r="A212" s="55"/>
      <c r="B212" s="69" t="s">
        <v>64</v>
      </c>
      <c r="C212" s="55" t="s">
        <v>3</v>
      </c>
      <c r="D212" s="56">
        <v>1</v>
      </c>
      <c r="E212" s="63"/>
      <c r="F212" s="96"/>
      <c r="H212" s="36"/>
    </row>
    <row r="213" spans="1:8" s="22" customFormat="1" x14ac:dyDescent="0.3">
      <c r="A213" s="55">
        <f t="shared" ref="A213" si="11">+A211+1</f>
        <v>83</v>
      </c>
      <c r="B213" s="90" t="s">
        <v>171</v>
      </c>
      <c r="C213" s="55"/>
      <c r="D213" s="56"/>
      <c r="E213" s="63"/>
      <c r="F213" s="96"/>
      <c r="H213" s="36"/>
    </row>
    <row r="214" spans="1:8" s="22" customFormat="1" x14ac:dyDescent="0.3">
      <c r="A214" s="55"/>
      <c r="B214" s="69" t="s">
        <v>64</v>
      </c>
      <c r="C214" s="55" t="s">
        <v>3</v>
      </c>
      <c r="D214" s="56">
        <v>1</v>
      </c>
      <c r="E214" s="63"/>
      <c r="F214" s="96"/>
      <c r="H214" s="36"/>
    </row>
    <row r="215" spans="1:8" s="22" customFormat="1" x14ac:dyDescent="0.3">
      <c r="A215" s="55">
        <f t="shared" ref="A215" si="12">+A213+1</f>
        <v>84</v>
      </c>
      <c r="B215" s="90" t="s">
        <v>172</v>
      </c>
      <c r="C215" s="55"/>
      <c r="D215" s="56"/>
      <c r="E215" s="63"/>
      <c r="F215" s="96"/>
      <c r="H215" s="36"/>
    </row>
    <row r="216" spans="1:8" s="22" customFormat="1" x14ac:dyDescent="0.3">
      <c r="A216" s="55"/>
      <c r="B216" s="69" t="s">
        <v>64</v>
      </c>
      <c r="C216" s="55" t="s">
        <v>3</v>
      </c>
      <c r="D216" s="56">
        <v>1</v>
      </c>
      <c r="E216" s="63"/>
      <c r="F216" s="96"/>
      <c r="H216" s="36"/>
    </row>
    <row r="217" spans="1:8" s="22" customFormat="1" x14ac:dyDescent="0.3">
      <c r="A217" s="55">
        <f t="shared" ref="A217" si="13">+A215+1</f>
        <v>85</v>
      </c>
      <c r="B217" s="90" t="s">
        <v>173</v>
      </c>
      <c r="C217" s="55"/>
      <c r="D217" s="56"/>
      <c r="E217" s="63"/>
      <c r="F217" s="96"/>
      <c r="H217" s="36"/>
    </row>
    <row r="218" spans="1:8" s="22" customFormat="1" x14ac:dyDescent="0.3">
      <c r="A218" s="55"/>
      <c r="B218" s="69" t="s">
        <v>64</v>
      </c>
      <c r="C218" s="55" t="s">
        <v>3</v>
      </c>
      <c r="D218" s="56">
        <v>1</v>
      </c>
      <c r="E218" s="63"/>
      <c r="F218" s="96"/>
      <c r="H218" s="36"/>
    </row>
    <row r="219" spans="1:8" s="22" customFormat="1" x14ac:dyDescent="0.3">
      <c r="A219" s="55">
        <f t="shared" ref="A219" si="14">+A217+1</f>
        <v>86</v>
      </c>
      <c r="B219" s="90" t="s">
        <v>174</v>
      </c>
      <c r="C219" s="55"/>
      <c r="D219" s="56"/>
      <c r="E219" s="63"/>
      <c r="F219" s="96"/>
      <c r="H219" s="36"/>
    </row>
    <row r="220" spans="1:8" s="22" customFormat="1" x14ac:dyDescent="0.3">
      <c r="A220" s="55"/>
      <c r="B220" s="69" t="s">
        <v>64</v>
      </c>
      <c r="C220" s="55" t="s">
        <v>3</v>
      </c>
      <c r="D220" s="56">
        <v>1</v>
      </c>
      <c r="E220" s="63"/>
      <c r="F220" s="96"/>
      <c r="H220" s="36"/>
    </row>
    <row r="221" spans="1:8" s="22" customFormat="1" x14ac:dyDescent="0.3">
      <c r="A221" s="55">
        <f t="shared" ref="A221" si="15">+A219+1</f>
        <v>87</v>
      </c>
      <c r="B221" s="90" t="s">
        <v>175</v>
      </c>
      <c r="C221" s="55"/>
      <c r="D221" s="56"/>
      <c r="E221" s="63"/>
      <c r="F221" s="96"/>
      <c r="H221" s="36"/>
    </row>
    <row r="222" spans="1:8" s="22" customFormat="1" x14ac:dyDescent="0.3">
      <c r="A222" s="55"/>
      <c r="B222" s="69" t="s">
        <v>64</v>
      </c>
      <c r="C222" s="55" t="s">
        <v>3</v>
      </c>
      <c r="D222" s="56">
        <v>1</v>
      </c>
      <c r="E222" s="63"/>
      <c r="F222" s="96"/>
      <c r="H222" s="36"/>
    </row>
    <row r="223" spans="1:8" s="22" customFormat="1" x14ac:dyDescent="0.3">
      <c r="A223" s="55">
        <f>+A221+1</f>
        <v>88</v>
      </c>
      <c r="B223" s="90" t="s">
        <v>176</v>
      </c>
      <c r="C223" s="55"/>
      <c r="D223" s="56"/>
      <c r="E223" s="63"/>
      <c r="F223" s="96"/>
      <c r="H223" s="36"/>
    </row>
    <row r="224" spans="1:8" s="22" customFormat="1" x14ac:dyDescent="0.3">
      <c r="A224" s="55"/>
      <c r="B224" s="69" t="s">
        <v>64</v>
      </c>
      <c r="C224" s="55" t="s">
        <v>3</v>
      </c>
      <c r="D224" s="56">
        <v>1</v>
      </c>
      <c r="E224" s="63"/>
      <c r="F224" s="96"/>
      <c r="H224" s="36"/>
    </row>
    <row r="225" spans="1:8" s="22" customFormat="1" x14ac:dyDescent="0.3">
      <c r="A225" s="55">
        <f>+A223+1</f>
        <v>89</v>
      </c>
      <c r="B225" s="90" t="s">
        <v>177</v>
      </c>
      <c r="C225" s="55"/>
      <c r="D225" s="56"/>
      <c r="E225" s="63"/>
      <c r="F225" s="96"/>
      <c r="H225" s="36"/>
    </row>
    <row r="226" spans="1:8" s="22" customFormat="1" x14ac:dyDescent="0.3">
      <c r="A226" s="55"/>
      <c r="B226" s="69" t="s">
        <v>64</v>
      </c>
      <c r="C226" s="55" t="s">
        <v>3</v>
      </c>
      <c r="D226" s="56">
        <v>1</v>
      </c>
      <c r="E226" s="63"/>
      <c r="F226" s="96"/>
      <c r="H226" s="36"/>
    </row>
    <row r="227" spans="1:8" s="22" customFormat="1" x14ac:dyDescent="0.3">
      <c r="A227" s="55">
        <f t="shared" ref="A227" si="16">+A225+1</f>
        <v>90</v>
      </c>
      <c r="B227" s="90" t="s">
        <v>178</v>
      </c>
      <c r="C227" s="55"/>
      <c r="D227" s="56"/>
      <c r="E227" s="63"/>
      <c r="F227" s="96"/>
      <c r="H227" s="36"/>
    </row>
    <row r="228" spans="1:8" s="22" customFormat="1" x14ac:dyDescent="0.3">
      <c r="A228" s="55"/>
      <c r="B228" s="69" t="s">
        <v>64</v>
      </c>
      <c r="C228" s="55" t="s">
        <v>3</v>
      </c>
      <c r="D228" s="56">
        <v>1</v>
      </c>
      <c r="E228" s="63"/>
      <c r="F228" s="96"/>
      <c r="H228" s="36"/>
    </row>
    <row r="229" spans="1:8" s="22" customFormat="1" x14ac:dyDescent="0.3">
      <c r="A229" s="55">
        <f t="shared" ref="A229" si="17">+A227+1</f>
        <v>91</v>
      </c>
      <c r="B229" s="90" t="s">
        <v>179</v>
      </c>
      <c r="C229" s="55"/>
      <c r="D229" s="56"/>
      <c r="E229" s="63"/>
      <c r="F229" s="96"/>
      <c r="H229" s="36"/>
    </row>
    <row r="230" spans="1:8" s="22" customFormat="1" x14ac:dyDescent="0.3">
      <c r="A230" s="55"/>
      <c r="B230" s="69" t="s">
        <v>64</v>
      </c>
      <c r="C230" s="55" t="s">
        <v>3</v>
      </c>
      <c r="D230" s="56">
        <v>1</v>
      </c>
      <c r="E230" s="63"/>
      <c r="F230" s="96"/>
      <c r="H230" s="36"/>
    </row>
    <row r="231" spans="1:8" s="22" customFormat="1" x14ac:dyDescent="0.3">
      <c r="A231" s="55">
        <f t="shared" ref="A231" si="18">+A229+1</f>
        <v>92</v>
      </c>
      <c r="B231" s="90" t="s">
        <v>180</v>
      </c>
      <c r="C231" s="55"/>
      <c r="D231" s="56"/>
      <c r="E231" s="63"/>
      <c r="F231" s="96"/>
      <c r="H231" s="36"/>
    </row>
    <row r="232" spans="1:8" s="22" customFormat="1" x14ac:dyDescent="0.3">
      <c r="A232" s="55"/>
      <c r="B232" s="69" t="s">
        <v>64</v>
      </c>
      <c r="C232" s="55" t="s">
        <v>3</v>
      </c>
      <c r="D232" s="56">
        <v>1</v>
      </c>
      <c r="E232" s="63"/>
      <c r="F232" s="96"/>
      <c r="H232" s="36"/>
    </row>
    <row r="233" spans="1:8" s="22" customFormat="1" ht="28.5" x14ac:dyDescent="0.3">
      <c r="A233" s="55">
        <f>A231+1</f>
        <v>93</v>
      </c>
      <c r="B233" s="135" t="s">
        <v>181</v>
      </c>
      <c r="C233" s="55"/>
      <c r="D233" s="56"/>
      <c r="E233" s="63"/>
      <c r="F233" s="96"/>
      <c r="H233" s="36"/>
    </row>
    <row r="234" spans="1:8" s="22" customFormat="1" x14ac:dyDescent="0.3">
      <c r="A234" s="55"/>
      <c r="B234" s="69" t="s">
        <v>64</v>
      </c>
      <c r="C234" s="55" t="s">
        <v>3</v>
      </c>
      <c r="D234" s="56">
        <v>1</v>
      </c>
      <c r="E234" s="63"/>
      <c r="F234" s="96"/>
      <c r="H234" s="36"/>
    </row>
    <row r="235" spans="1:8" s="22" customFormat="1" x14ac:dyDescent="0.3">
      <c r="A235" s="55">
        <f>A233+1</f>
        <v>94</v>
      </c>
      <c r="B235" s="90" t="s">
        <v>182</v>
      </c>
      <c r="C235" s="55"/>
      <c r="D235" s="56"/>
      <c r="E235" s="63"/>
      <c r="F235" s="96"/>
      <c r="H235" s="36"/>
    </row>
    <row r="236" spans="1:8" s="22" customFormat="1" x14ac:dyDescent="0.3">
      <c r="A236" s="55"/>
      <c r="B236" s="69" t="s">
        <v>64</v>
      </c>
      <c r="C236" s="55" t="s">
        <v>3</v>
      </c>
      <c r="D236" s="56">
        <v>2</v>
      </c>
      <c r="E236" s="63"/>
      <c r="F236" s="96"/>
      <c r="H236" s="36"/>
    </row>
    <row r="237" spans="1:8" s="22" customFormat="1" x14ac:dyDescent="0.3">
      <c r="A237" s="55">
        <f>A235+1</f>
        <v>95</v>
      </c>
      <c r="B237" s="90" t="s">
        <v>183</v>
      </c>
      <c r="C237" s="55"/>
      <c r="D237" s="56"/>
      <c r="E237" s="63"/>
      <c r="F237" s="96"/>
      <c r="H237" s="36"/>
    </row>
    <row r="238" spans="1:8" s="22" customFormat="1" x14ac:dyDescent="0.3">
      <c r="A238" s="55"/>
      <c r="B238" s="69" t="s">
        <v>64</v>
      </c>
      <c r="C238" s="55" t="s">
        <v>3</v>
      </c>
      <c r="D238" s="56">
        <v>1</v>
      </c>
      <c r="E238" s="63"/>
      <c r="F238" s="96"/>
      <c r="H238" s="36"/>
    </row>
    <row r="239" spans="1:8" s="22" customFormat="1" x14ac:dyDescent="0.3">
      <c r="A239" s="55">
        <f>A237+1</f>
        <v>96</v>
      </c>
      <c r="B239" s="90" t="s">
        <v>146</v>
      </c>
      <c r="C239" s="55"/>
      <c r="D239" s="56"/>
      <c r="E239" s="63"/>
      <c r="F239" s="96"/>
      <c r="H239" s="36"/>
    </row>
    <row r="240" spans="1:8" s="22" customFormat="1" x14ac:dyDescent="0.3">
      <c r="A240" s="55"/>
      <c r="B240" s="69" t="s">
        <v>64</v>
      </c>
      <c r="C240" s="55" t="s">
        <v>3</v>
      </c>
      <c r="D240" s="56">
        <v>45</v>
      </c>
      <c r="E240" s="63"/>
      <c r="F240" s="96"/>
      <c r="H240" s="36"/>
    </row>
    <row r="241" spans="1:8" s="22" customFormat="1" x14ac:dyDescent="0.3">
      <c r="A241" s="97"/>
      <c r="B241" s="71" t="s">
        <v>9</v>
      </c>
      <c r="C241" s="98"/>
      <c r="D241" s="56"/>
      <c r="E241" s="105"/>
      <c r="F241" s="96"/>
      <c r="H241" s="38"/>
    </row>
    <row r="242" spans="1:8" s="23" customFormat="1" x14ac:dyDescent="0.3">
      <c r="A242" s="55">
        <f>A239+1</f>
        <v>97</v>
      </c>
      <c r="B242" s="90" t="s">
        <v>184</v>
      </c>
      <c r="C242" s="55"/>
      <c r="D242" s="56"/>
      <c r="E242" s="63"/>
      <c r="F242" s="96"/>
      <c r="H242" s="36"/>
    </row>
    <row r="243" spans="1:8" s="23" customFormat="1" x14ac:dyDescent="0.3">
      <c r="A243" s="55"/>
      <c r="B243" s="69" t="s">
        <v>86</v>
      </c>
      <c r="C243" s="55" t="s">
        <v>5</v>
      </c>
      <c r="D243" s="56">
        <v>142</v>
      </c>
      <c r="E243" s="63"/>
      <c r="F243" s="96"/>
      <c r="H243" s="36"/>
    </row>
    <row r="244" spans="1:8" s="23" customFormat="1" x14ac:dyDescent="0.3">
      <c r="A244" s="55">
        <f>A242+1</f>
        <v>98</v>
      </c>
      <c r="B244" s="90" t="s">
        <v>143</v>
      </c>
      <c r="C244" s="55"/>
      <c r="D244" s="56"/>
      <c r="E244" s="63"/>
      <c r="F244" s="96"/>
      <c r="H244" s="36"/>
    </row>
    <row r="245" spans="1:8" s="22" customFormat="1" x14ac:dyDescent="0.3">
      <c r="A245" s="55"/>
      <c r="B245" s="69" t="s">
        <v>86</v>
      </c>
      <c r="C245" s="55" t="s">
        <v>5</v>
      </c>
      <c r="D245" s="56">
        <v>47</v>
      </c>
      <c r="E245" s="63"/>
      <c r="F245" s="96"/>
      <c r="H245" s="36"/>
    </row>
    <row r="246" spans="1:8" s="22" customFormat="1" x14ac:dyDescent="0.3">
      <c r="A246" s="55">
        <f>A244+1</f>
        <v>99</v>
      </c>
      <c r="B246" s="90" t="s">
        <v>74</v>
      </c>
      <c r="C246" s="55"/>
      <c r="D246" s="56"/>
      <c r="E246" s="63"/>
      <c r="F246" s="96"/>
      <c r="H246" s="36"/>
    </row>
    <row r="247" spans="1:8" s="22" customFormat="1" x14ac:dyDescent="0.3">
      <c r="A247" s="55"/>
      <c r="B247" s="69" t="s">
        <v>86</v>
      </c>
      <c r="C247" s="55" t="s">
        <v>5</v>
      </c>
      <c r="D247" s="56">
        <v>263</v>
      </c>
      <c r="E247" s="63"/>
      <c r="F247" s="96"/>
      <c r="H247" s="36"/>
    </row>
    <row r="248" spans="1:8" s="22" customFormat="1" x14ac:dyDescent="0.3">
      <c r="A248" s="55">
        <f>A246+1</f>
        <v>100</v>
      </c>
      <c r="B248" s="90" t="s">
        <v>75</v>
      </c>
      <c r="C248" s="55"/>
      <c r="D248" s="56"/>
      <c r="E248" s="63"/>
      <c r="F248" s="96"/>
      <c r="H248" s="36"/>
    </row>
    <row r="249" spans="1:8" s="22" customFormat="1" x14ac:dyDescent="0.3">
      <c r="A249" s="55"/>
      <c r="B249" s="69" t="s">
        <v>86</v>
      </c>
      <c r="C249" s="55" t="s">
        <v>5</v>
      </c>
      <c r="D249" s="56">
        <v>788</v>
      </c>
      <c r="E249" s="63"/>
      <c r="F249" s="96"/>
      <c r="H249" s="36"/>
    </row>
    <row r="250" spans="1:8" s="22" customFormat="1" x14ac:dyDescent="0.3">
      <c r="A250" s="55">
        <f>A248+1</f>
        <v>101</v>
      </c>
      <c r="B250" s="90" t="s">
        <v>76</v>
      </c>
      <c r="C250" s="55"/>
      <c r="D250" s="56"/>
      <c r="E250" s="63"/>
      <c r="F250" s="96"/>
      <c r="H250" s="36"/>
    </row>
    <row r="251" spans="1:8" s="22" customFormat="1" x14ac:dyDescent="0.3">
      <c r="A251" s="55"/>
      <c r="B251" s="69" t="s">
        <v>86</v>
      </c>
      <c r="C251" s="55" t="s">
        <v>5</v>
      </c>
      <c r="D251" s="56">
        <v>1628</v>
      </c>
      <c r="E251" s="63"/>
      <c r="F251" s="96"/>
      <c r="H251" s="36"/>
    </row>
    <row r="252" spans="1:8" s="22" customFormat="1" x14ac:dyDescent="0.3">
      <c r="A252" s="55">
        <f>A250+1</f>
        <v>102</v>
      </c>
      <c r="B252" s="90" t="s">
        <v>77</v>
      </c>
      <c r="C252" s="55"/>
      <c r="D252" s="56"/>
      <c r="E252" s="63"/>
      <c r="F252" s="96"/>
      <c r="H252" s="36"/>
    </row>
    <row r="253" spans="1:8" s="22" customFormat="1" x14ac:dyDescent="0.3">
      <c r="A253" s="55"/>
      <c r="B253" s="69" t="s">
        <v>86</v>
      </c>
      <c r="C253" s="55" t="s">
        <v>5</v>
      </c>
      <c r="D253" s="56">
        <v>215</v>
      </c>
      <c r="E253" s="63"/>
      <c r="F253" s="96"/>
      <c r="H253" s="36"/>
    </row>
    <row r="254" spans="1:8" s="22" customFormat="1" x14ac:dyDescent="0.3">
      <c r="A254" s="55">
        <f>A252+1</f>
        <v>103</v>
      </c>
      <c r="B254" s="90" t="s">
        <v>145</v>
      </c>
      <c r="C254" s="55"/>
      <c r="D254" s="56"/>
      <c r="E254" s="63"/>
      <c r="F254" s="96"/>
      <c r="H254" s="36"/>
    </row>
    <row r="255" spans="1:8" s="22" customFormat="1" x14ac:dyDescent="0.3">
      <c r="A255" s="55"/>
      <c r="B255" s="69" t="s">
        <v>86</v>
      </c>
      <c r="C255" s="55" t="s">
        <v>5</v>
      </c>
      <c r="D255" s="56">
        <v>89</v>
      </c>
      <c r="E255" s="63"/>
      <c r="F255" s="96"/>
      <c r="H255" s="36"/>
    </row>
    <row r="256" spans="1:8" s="22" customFormat="1" x14ac:dyDescent="0.3">
      <c r="A256" s="55">
        <f>A254+1</f>
        <v>104</v>
      </c>
      <c r="B256" s="90" t="s">
        <v>78</v>
      </c>
      <c r="C256" s="55"/>
      <c r="D256" s="56"/>
      <c r="E256" s="63"/>
      <c r="F256" s="96"/>
      <c r="H256" s="36"/>
    </row>
    <row r="257" spans="1:8" s="22" customFormat="1" x14ac:dyDescent="0.3">
      <c r="A257" s="55"/>
      <c r="B257" s="69" t="s">
        <v>86</v>
      </c>
      <c r="C257" s="55" t="s">
        <v>5</v>
      </c>
      <c r="D257" s="56">
        <v>58</v>
      </c>
      <c r="E257" s="63"/>
      <c r="F257" s="96"/>
      <c r="H257" s="36"/>
    </row>
    <row r="258" spans="1:8" s="22" customFormat="1" x14ac:dyDescent="0.3">
      <c r="A258" s="55">
        <f>+A256+1</f>
        <v>105</v>
      </c>
      <c r="B258" s="90" t="s">
        <v>79</v>
      </c>
      <c r="C258" s="55"/>
      <c r="D258" s="56"/>
      <c r="E258" s="63"/>
      <c r="F258" s="96"/>
      <c r="H258" s="36"/>
    </row>
    <row r="259" spans="1:8" s="22" customFormat="1" x14ac:dyDescent="0.3">
      <c r="A259" s="55"/>
      <c r="B259" s="69" t="s">
        <v>86</v>
      </c>
      <c r="C259" s="55" t="s">
        <v>5</v>
      </c>
      <c r="D259" s="56">
        <v>58</v>
      </c>
      <c r="E259" s="63"/>
      <c r="F259" s="96"/>
      <c r="H259" s="36"/>
    </row>
    <row r="260" spans="1:8" s="22" customFormat="1" x14ac:dyDescent="0.3">
      <c r="A260" s="97"/>
      <c r="B260" s="100" t="s">
        <v>10</v>
      </c>
      <c r="C260" s="98"/>
      <c r="D260" s="56"/>
      <c r="E260" s="105"/>
      <c r="F260" s="96"/>
      <c r="H260" s="38"/>
    </row>
    <row r="261" spans="1:8" s="22" customFormat="1" x14ac:dyDescent="0.3">
      <c r="A261" s="55">
        <f>+A258+1</f>
        <v>106</v>
      </c>
      <c r="B261" s="90" t="s">
        <v>185</v>
      </c>
      <c r="C261" s="55"/>
      <c r="D261" s="56"/>
      <c r="E261" s="63"/>
      <c r="F261" s="96"/>
      <c r="H261" s="36"/>
    </row>
    <row r="262" spans="1:8" s="22" customFormat="1" x14ac:dyDescent="0.3">
      <c r="A262" s="55"/>
      <c r="B262" s="69" t="s">
        <v>86</v>
      </c>
      <c r="C262" s="55" t="s">
        <v>5</v>
      </c>
      <c r="D262" s="56">
        <v>425</v>
      </c>
      <c r="E262" s="63"/>
      <c r="F262" s="96"/>
      <c r="H262" s="36"/>
    </row>
    <row r="263" spans="1:8" s="22" customFormat="1" x14ac:dyDescent="0.3">
      <c r="A263" s="55">
        <f>+A261+1</f>
        <v>107</v>
      </c>
      <c r="B263" s="90" t="s">
        <v>186</v>
      </c>
      <c r="C263" s="55"/>
      <c r="D263" s="56"/>
      <c r="E263" s="63"/>
      <c r="F263" s="96"/>
      <c r="H263" s="36"/>
    </row>
    <row r="264" spans="1:8" s="22" customFormat="1" x14ac:dyDescent="0.3">
      <c r="A264" s="55"/>
      <c r="B264" s="69" t="s">
        <v>86</v>
      </c>
      <c r="C264" s="55" t="s">
        <v>5</v>
      </c>
      <c r="D264" s="56">
        <v>651</v>
      </c>
      <c r="E264" s="63"/>
      <c r="F264" s="96"/>
      <c r="H264" s="36"/>
    </row>
    <row r="265" spans="1:8" s="22" customFormat="1" x14ac:dyDescent="0.3">
      <c r="A265" s="55">
        <f>+A263+1</f>
        <v>108</v>
      </c>
      <c r="B265" s="90" t="s">
        <v>187</v>
      </c>
      <c r="C265" s="55"/>
      <c r="D265" s="56"/>
      <c r="E265" s="63"/>
      <c r="F265" s="96"/>
      <c r="H265" s="36"/>
    </row>
    <row r="266" spans="1:8" s="22" customFormat="1" x14ac:dyDescent="0.3">
      <c r="A266" s="55"/>
      <c r="B266" s="69" t="s">
        <v>86</v>
      </c>
      <c r="C266" s="55" t="s">
        <v>5</v>
      </c>
      <c r="D266" s="56">
        <v>431</v>
      </c>
      <c r="E266" s="63"/>
      <c r="F266" s="96"/>
      <c r="H266" s="36"/>
    </row>
    <row r="267" spans="1:8" s="22" customFormat="1" x14ac:dyDescent="0.3">
      <c r="A267" s="55">
        <f>+A265+1</f>
        <v>109</v>
      </c>
      <c r="B267" s="90" t="s">
        <v>11</v>
      </c>
      <c r="C267" s="55"/>
      <c r="D267" s="56"/>
      <c r="E267" s="63"/>
      <c r="F267" s="96"/>
      <c r="H267" s="36"/>
    </row>
    <row r="268" spans="1:8" s="22" customFormat="1" x14ac:dyDescent="0.3">
      <c r="A268" s="55"/>
      <c r="B268" s="69" t="s">
        <v>86</v>
      </c>
      <c r="C268" s="55" t="s">
        <v>5</v>
      </c>
      <c r="D268" s="56">
        <v>294</v>
      </c>
      <c r="E268" s="63"/>
      <c r="F268" s="96"/>
      <c r="H268" s="36"/>
    </row>
    <row r="269" spans="1:8" s="26" customFormat="1" x14ac:dyDescent="0.3">
      <c r="A269" s="103"/>
      <c r="B269" s="104" t="s">
        <v>188</v>
      </c>
      <c r="C269" s="103"/>
      <c r="D269" s="63"/>
      <c r="E269" s="105"/>
      <c r="F269" s="102"/>
      <c r="H269" s="41"/>
    </row>
    <row r="270" spans="1:8" s="22" customFormat="1" x14ac:dyDescent="0.3">
      <c r="A270" s="55">
        <f>A267+1</f>
        <v>110</v>
      </c>
      <c r="B270" s="90" t="s">
        <v>12</v>
      </c>
      <c r="C270" s="55"/>
      <c r="D270" s="56"/>
      <c r="E270" s="63"/>
      <c r="F270" s="96"/>
      <c r="H270" s="36"/>
    </row>
    <row r="271" spans="1:8" s="22" customFormat="1" x14ac:dyDescent="0.3">
      <c r="A271" s="55"/>
      <c r="B271" s="69" t="s">
        <v>6</v>
      </c>
      <c r="C271" s="55" t="s">
        <v>3</v>
      </c>
      <c r="D271" s="56">
        <v>8</v>
      </c>
      <c r="E271" s="63"/>
      <c r="F271" s="96"/>
      <c r="H271" s="36"/>
    </row>
    <row r="272" spans="1:8" s="22" customFormat="1" x14ac:dyDescent="0.3">
      <c r="A272" s="55">
        <f>A270+1</f>
        <v>111</v>
      </c>
      <c r="B272" s="90" t="s">
        <v>82</v>
      </c>
      <c r="C272" s="55"/>
      <c r="D272" s="56"/>
      <c r="E272" s="63"/>
      <c r="F272" s="96"/>
      <c r="H272" s="36"/>
    </row>
    <row r="273" spans="1:8" s="22" customFormat="1" x14ac:dyDescent="0.3">
      <c r="A273" s="55"/>
      <c r="B273" s="69" t="s">
        <v>6</v>
      </c>
      <c r="C273" s="55" t="s">
        <v>3</v>
      </c>
      <c r="D273" s="56">
        <v>8</v>
      </c>
      <c r="E273" s="63"/>
      <c r="F273" s="96"/>
      <c r="H273" s="36"/>
    </row>
    <row r="274" spans="1:8" s="22" customFormat="1" x14ac:dyDescent="0.3">
      <c r="A274" s="55">
        <f>A272+1</f>
        <v>112</v>
      </c>
      <c r="B274" s="90" t="s">
        <v>13</v>
      </c>
      <c r="C274" s="55"/>
      <c r="D274" s="56"/>
      <c r="E274" s="63"/>
      <c r="F274" s="96"/>
      <c r="H274" s="36"/>
    </row>
    <row r="275" spans="1:8" s="22" customFormat="1" x14ac:dyDescent="0.3">
      <c r="A275" s="55"/>
      <c r="B275" s="69" t="s">
        <v>6</v>
      </c>
      <c r="C275" s="55" t="s">
        <v>3</v>
      </c>
      <c r="D275" s="56">
        <v>37</v>
      </c>
      <c r="E275" s="63"/>
      <c r="F275" s="96"/>
      <c r="H275" s="36"/>
    </row>
    <row r="276" spans="1:8" s="22" customFormat="1" x14ac:dyDescent="0.3">
      <c r="A276" s="55">
        <f>A274+1</f>
        <v>113</v>
      </c>
      <c r="B276" s="90" t="s">
        <v>14</v>
      </c>
      <c r="C276" s="55"/>
      <c r="D276" s="56"/>
      <c r="E276" s="63"/>
      <c r="F276" s="96"/>
      <c r="H276" s="36"/>
    </row>
    <row r="277" spans="1:8" s="22" customFormat="1" x14ac:dyDescent="0.3">
      <c r="A277" s="55"/>
      <c r="B277" s="69" t="s">
        <v>6</v>
      </c>
      <c r="C277" s="55" t="s">
        <v>3</v>
      </c>
      <c r="D277" s="56">
        <v>1</v>
      </c>
      <c r="E277" s="63"/>
      <c r="F277" s="96"/>
      <c r="H277" s="36"/>
    </row>
    <row r="278" spans="1:8" s="22" customFormat="1" x14ac:dyDescent="0.3">
      <c r="A278" s="55">
        <f>A276+1</f>
        <v>114</v>
      </c>
      <c r="B278" s="90" t="s">
        <v>15</v>
      </c>
      <c r="C278" s="55"/>
      <c r="D278" s="56"/>
      <c r="E278" s="63"/>
      <c r="F278" s="96"/>
      <c r="H278" s="36"/>
    </row>
    <row r="279" spans="1:8" s="22" customFormat="1" x14ac:dyDescent="0.3">
      <c r="A279" s="55"/>
      <c r="B279" s="69" t="s">
        <v>6</v>
      </c>
      <c r="C279" s="55" t="s">
        <v>3</v>
      </c>
      <c r="D279" s="56">
        <v>26</v>
      </c>
      <c r="E279" s="63"/>
      <c r="F279" s="96"/>
      <c r="H279" s="36"/>
    </row>
    <row r="280" spans="1:8" s="22" customFormat="1" x14ac:dyDescent="0.3">
      <c r="A280" s="55">
        <f t="shared" ref="A280" si="19">A278+1</f>
        <v>115</v>
      </c>
      <c r="B280" s="90" t="s">
        <v>95</v>
      </c>
      <c r="C280" s="55"/>
      <c r="D280" s="56"/>
      <c r="E280" s="63"/>
      <c r="F280" s="96"/>
      <c r="H280" s="36"/>
    </row>
    <row r="281" spans="1:8" s="22" customFormat="1" x14ac:dyDescent="0.3">
      <c r="A281" s="55"/>
      <c r="B281" s="69" t="s">
        <v>6</v>
      </c>
      <c r="C281" s="55" t="s">
        <v>3</v>
      </c>
      <c r="D281" s="56">
        <v>1</v>
      </c>
      <c r="E281" s="63"/>
      <c r="F281" s="96"/>
      <c r="H281" s="36"/>
    </row>
    <row r="282" spans="1:8" s="22" customFormat="1" x14ac:dyDescent="0.3">
      <c r="A282" s="55">
        <f t="shared" ref="A282" si="20">A280+1</f>
        <v>116</v>
      </c>
      <c r="B282" s="90" t="s">
        <v>16</v>
      </c>
      <c r="C282" s="55"/>
      <c r="D282" s="56"/>
      <c r="E282" s="56"/>
      <c r="F282" s="96"/>
      <c r="H282" s="36"/>
    </row>
    <row r="283" spans="1:8" s="22" customFormat="1" x14ac:dyDescent="0.3">
      <c r="A283" s="55"/>
      <c r="B283" s="69" t="s">
        <v>6</v>
      </c>
      <c r="C283" s="55" t="s">
        <v>3</v>
      </c>
      <c r="D283" s="56">
        <v>261</v>
      </c>
      <c r="E283" s="56"/>
      <c r="F283" s="96"/>
      <c r="H283" s="36"/>
    </row>
    <row r="284" spans="1:8" s="22" customFormat="1" x14ac:dyDescent="0.3">
      <c r="A284" s="97"/>
      <c r="B284" s="71" t="s">
        <v>189</v>
      </c>
      <c r="C284" s="98"/>
      <c r="D284" s="56"/>
      <c r="E284" s="99"/>
      <c r="F284" s="96"/>
      <c r="H284" s="38"/>
    </row>
    <row r="285" spans="1:8" s="22" customFormat="1" x14ac:dyDescent="0.3">
      <c r="A285" s="55">
        <f>+A282+1</f>
        <v>117</v>
      </c>
      <c r="B285" s="90" t="s">
        <v>144</v>
      </c>
      <c r="C285" s="55"/>
      <c r="D285" s="56"/>
      <c r="E285" s="56"/>
      <c r="F285" s="96"/>
      <c r="H285" s="36"/>
    </row>
    <row r="286" spans="1:8" s="22" customFormat="1" x14ac:dyDescent="0.3">
      <c r="A286" s="55"/>
      <c r="B286" s="69" t="s">
        <v>6</v>
      </c>
      <c r="C286" s="55" t="s">
        <v>3</v>
      </c>
      <c r="D286" s="56">
        <v>86</v>
      </c>
      <c r="E286" s="56"/>
      <c r="F286" s="96"/>
      <c r="H286" s="36"/>
    </row>
    <row r="287" spans="1:8" s="22" customFormat="1" x14ac:dyDescent="0.3">
      <c r="A287" s="55">
        <f t="shared" ref="A287:A289" si="21">A285+1</f>
        <v>118</v>
      </c>
      <c r="B287" s="90" t="s">
        <v>94</v>
      </c>
      <c r="C287" s="55"/>
      <c r="D287" s="56"/>
      <c r="E287" s="56"/>
      <c r="F287" s="96"/>
      <c r="H287" s="36"/>
    </row>
    <row r="288" spans="1:8" s="22" customFormat="1" x14ac:dyDescent="0.3">
      <c r="A288" s="55"/>
      <c r="B288" s="69" t="s">
        <v>6</v>
      </c>
      <c r="C288" s="55" t="s">
        <v>3</v>
      </c>
      <c r="D288" s="56">
        <v>74</v>
      </c>
      <c r="E288" s="56"/>
      <c r="F288" s="96"/>
      <c r="H288" s="36"/>
    </row>
    <row r="289" spans="1:8" s="22" customFormat="1" x14ac:dyDescent="0.3">
      <c r="A289" s="55">
        <f t="shared" si="21"/>
        <v>119</v>
      </c>
      <c r="B289" s="90" t="s">
        <v>65</v>
      </c>
      <c r="C289" s="55"/>
      <c r="D289" s="56"/>
      <c r="E289" s="56"/>
      <c r="F289" s="96"/>
      <c r="H289" s="40"/>
    </row>
    <row r="290" spans="1:8" s="22" customFormat="1" x14ac:dyDescent="0.3">
      <c r="A290" s="55"/>
      <c r="B290" s="69" t="s">
        <v>6</v>
      </c>
      <c r="C290" s="55" t="s">
        <v>3</v>
      </c>
      <c r="D290" s="56">
        <v>8</v>
      </c>
      <c r="E290" s="56"/>
      <c r="F290" s="96"/>
      <c r="H290" s="36"/>
    </row>
    <row r="291" spans="1:8" s="22" customFormat="1" x14ac:dyDescent="0.3">
      <c r="A291" s="55">
        <f>+A289+1</f>
        <v>120</v>
      </c>
      <c r="B291" s="90" t="s">
        <v>354</v>
      </c>
      <c r="C291" s="55"/>
      <c r="D291" s="56"/>
      <c r="E291" s="56"/>
      <c r="F291" s="96"/>
      <c r="H291" s="36"/>
    </row>
    <row r="292" spans="1:8" s="22" customFormat="1" x14ac:dyDescent="0.3">
      <c r="A292" s="55"/>
      <c r="B292" s="69" t="s">
        <v>6</v>
      </c>
      <c r="C292" s="55" t="s">
        <v>3</v>
      </c>
      <c r="D292" s="56">
        <v>244</v>
      </c>
      <c r="E292" s="56"/>
      <c r="F292" s="96"/>
      <c r="H292" s="36"/>
    </row>
    <row r="293" spans="1:8" s="22" customFormat="1" x14ac:dyDescent="0.3">
      <c r="A293" s="55">
        <f t="shared" ref="A293" si="22">A291+1</f>
        <v>121</v>
      </c>
      <c r="B293" s="90" t="s">
        <v>71</v>
      </c>
      <c r="C293" s="55"/>
      <c r="D293" s="56"/>
      <c r="E293" s="56"/>
      <c r="F293" s="96"/>
      <c r="H293" s="36"/>
    </row>
    <row r="294" spans="1:8" s="22" customFormat="1" x14ac:dyDescent="0.3">
      <c r="A294" s="55"/>
      <c r="B294" s="69" t="s">
        <v>6</v>
      </c>
      <c r="C294" s="55" t="s">
        <v>3</v>
      </c>
      <c r="D294" s="56">
        <v>1</v>
      </c>
      <c r="E294" s="56"/>
      <c r="F294" s="96"/>
      <c r="H294" s="36"/>
    </row>
    <row r="295" spans="1:8" s="22" customFormat="1" x14ac:dyDescent="0.3">
      <c r="A295" s="55">
        <f t="shared" ref="A295" si="23">+A293+1</f>
        <v>122</v>
      </c>
      <c r="B295" s="90" t="s">
        <v>72</v>
      </c>
      <c r="C295" s="55"/>
      <c r="D295" s="56"/>
      <c r="E295" s="56"/>
      <c r="F295" s="96"/>
      <c r="H295" s="36"/>
    </row>
    <row r="296" spans="1:8" s="22" customFormat="1" x14ac:dyDescent="0.3">
      <c r="A296" s="55"/>
      <c r="B296" s="69" t="s">
        <v>6</v>
      </c>
      <c r="C296" s="55" t="s">
        <v>3</v>
      </c>
      <c r="D296" s="56">
        <v>1</v>
      </c>
      <c r="E296" s="56"/>
      <c r="F296" s="96"/>
      <c r="H296" s="36"/>
    </row>
    <row r="297" spans="1:8" s="22" customFormat="1" x14ac:dyDescent="0.3">
      <c r="A297" s="55">
        <f>+A295+1</f>
        <v>123</v>
      </c>
      <c r="B297" s="90" t="s">
        <v>17</v>
      </c>
      <c r="C297" s="55"/>
      <c r="D297" s="56"/>
      <c r="E297" s="56"/>
      <c r="F297" s="96"/>
      <c r="H297" s="40"/>
    </row>
    <row r="298" spans="1:8" s="22" customFormat="1" x14ac:dyDescent="0.3">
      <c r="A298" s="55"/>
      <c r="B298" s="69" t="s">
        <v>6</v>
      </c>
      <c r="C298" s="55" t="s">
        <v>3</v>
      </c>
      <c r="D298" s="56">
        <v>4</v>
      </c>
      <c r="E298" s="56"/>
      <c r="F298" s="96"/>
      <c r="H298" s="36"/>
    </row>
    <row r="299" spans="1:8" s="22" customFormat="1" x14ac:dyDescent="0.3">
      <c r="A299" s="55">
        <f>+A297+1</f>
        <v>124</v>
      </c>
      <c r="B299" s="90" t="s">
        <v>18</v>
      </c>
      <c r="C299" s="55"/>
      <c r="D299" s="56"/>
      <c r="E299" s="56"/>
      <c r="F299" s="96"/>
      <c r="H299" s="40"/>
    </row>
    <row r="300" spans="1:8" s="22" customFormat="1" x14ac:dyDescent="0.3">
      <c r="A300" s="55"/>
      <c r="B300" s="69" t="s">
        <v>6</v>
      </c>
      <c r="C300" s="55" t="s">
        <v>3</v>
      </c>
      <c r="D300" s="56">
        <v>10</v>
      </c>
      <c r="E300" s="56"/>
      <c r="F300" s="96"/>
      <c r="H300" s="36"/>
    </row>
    <row r="301" spans="1:8" s="22" customFormat="1" x14ac:dyDescent="0.3">
      <c r="A301" s="55">
        <f>+A299+1</f>
        <v>125</v>
      </c>
      <c r="B301" s="90" t="s">
        <v>87</v>
      </c>
      <c r="C301" s="55"/>
      <c r="D301" s="56"/>
      <c r="E301" s="56"/>
      <c r="F301" s="96"/>
      <c r="H301" s="40"/>
    </row>
    <row r="302" spans="1:8" s="22" customFormat="1" x14ac:dyDescent="0.3">
      <c r="A302" s="55"/>
      <c r="B302" s="69" t="s">
        <v>6</v>
      </c>
      <c r="C302" s="55" t="s">
        <v>3</v>
      </c>
      <c r="D302" s="56">
        <v>1</v>
      </c>
      <c r="E302" s="56"/>
      <c r="F302" s="96"/>
      <c r="H302" s="36"/>
    </row>
    <row r="303" spans="1:8" s="22" customFormat="1" x14ac:dyDescent="0.3">
      <c r="A303" s="97"/>
      <c r="B303" s="71" t="s">
        <v>190</v>
      </c>
      <c r="C303" s="98"/>
      <c r="D303" s="56"/>
      <c r="E303" s="99"/>
      <c r="F303" s="96"/>
      <c r="H303" s="38"/>
    </row>
    <row r="304" spans="1:8" s="22" customFormat="1" x14ac:dyDescent="0.3">
      <c r="A304" s="55">
        <f>+A301+1</f>
        <v>126</v>
      </c>
      <c r="B304" s="90" t="s">
        <v>191</v>
      </c>
      <c r="C304" s="55"/>
      <c r="D304" s="56"/>
      <c r="E304" s="56"/>
      <c r="F304" s="96"/>
      <c r="H304" s="36"/>
    </row>
    <row r="305" spans="1:8" s="22" customFormat="1" x14ac:dyDescent="0.3">
      <c r="A305" s="55"/>
      <c r="B305" s="69" t="s">
        <v>6</v>
      </c>
      <c r="C305" s="55" t="s">
        <v>3</v>
      </c>
      <c r="D305" s="56">
        <v>41</v>
      </c>
      <c r="E305" s="56"/>
      <c r="F305" s="96"/>
      <c r="H305" s="36"/>
    </row>
    <row r="306" spans="1:8" s="22" customFormat="1" x14ac:dyDescent="0.3">
      <c r="A306" s="55">
        <f>A304+1</f>
        <v>127</v>
      </c>
      <c r="B306" s="90" t="s">
        <v>192</v>
      </c>
      <c r="C306" s="55"/>
      <c r="D306" s="56"/>
      <c r="E306" s="56"/>
      <c r="F306" s="96"/>
      <c r="H306" s="36"/>
    </row>
    <row r="307" spans="1:8" s="22" customFormat="1" x14ac:dyDescent="0.3">
      <c r="A307" s="55"/>
      <c r="B307" s="69" t="s">
        <v>6</v>
      </c>
      <c r="C307" s="55" t="s">
        <v>3</v>
      </c>
      <c r="D307" s="56">
        <v>29</v>
      </c>
      <c r="E307" s="56"/>
      <c r="F307" s="96"/>
      <c r="H307" s="36"/>
    </row>
    <row r="308" spans="1:8" s="22" customFormat="1" x14ac:dyDescent="0.3">
      <c r="A308" s="55">
        <f>A306+1</f>
        <v>128</v>
      </c>
      <c r="B308" s="90" t="s">
        <v>193</v>
      </c>
      <c r="C308" s="55"/>
      <c r="D308" s="56"/>
      <c r="E308" s="56"/>
      <c r="F308" s="96"/>
      <c r="H308" s="36"/>
    </row>
    <row r="309" spans="1:8" s="22" customFormat="1" x14ac:dyDescent="0.3">
      <c r="A309" s="55"/>
      <c r="B309" s="69" t="s">
        <v>6</v>
      </c>
      <c r="C309" s="55" t="s">
        <v>3</v>
      </c>
      <c r="D309" s="56">
        <v>2</v>
      </c>
      <c r="E309" s="56"/>
      <c r="F309" s="96"/>
      <c r="H309" s="36"/>
    </row>
    <row r="310" spans="1:8" s="22" customFormat="1" x14ac:dyDescent="0.3">
      <c r="A310" s="55">
        <f>A308+1</f>
        <v>129</v>
      </c>
      <c r="B310" s="90" t="s">
        <v>194</v>
      </c>
      <c r="C310" s="55"/>
      <c r="D310" s="56"/>
      <c r="E310" s="56"/>
      <c r="F310" s="96"/>
      <c r="H310" s="40"/>
    </row>
    <row r="311" spans="1:8" s="22" customFormat="1" x14ac:dyDescent="0.3">
      <c r="A311" s="55"/>
      <c r="B311" s="69" t="s">
        <v>6</v>
      </c>
      <c r="C311" s="55" t="s">
        <v>3</v>
      </c>
      <c r="D311" s="56">
        <v>8</v>
      </c>
      <c r="E311" s="56"/>
      <c r="F311" s="96"/>
      <c r="H311" s="36"/>
    </row>
    <row r="312" spans="1:8" s="22" customFormat="1" x14ac:dyDescent="0.3">
      <c r="A312" s="55">
        <f t="shared" ref="A312" si="24">A310+1</f>
        <v>130</v>
      </c>
      <c r="B312" s="90" t="s">
        <v>195</v>
      </c>
      <c r="C312" s="55"/>
      <c r="D312" s="56"/>
      <c r="E312" s="56"/>
      <c r="F312" s="96"/>
      <c r="H312" s="40"/>
    </row>
    <row r="313" spans="1:8" s="22" customFormat="1" x14ac:dyDescent="0.3">
      <c r="A313" s="55"/>
      <c r="B313" s="69" t="s">
        <v>6</v>
      </c>
      <c r="C313" s="55" t="s">
        <v>3</v>
      </c>
      <c r="D313" s="56">
        <v>1</v>
      </c>
      <c r="E313" s="56"/>
      <c r="F313" s="96"/>
      <c r="H313" s="36"/>
    </row>
    <row r="314" spans="1:8" s="22" customFormat="1" x14ac:dyDescent="0.3">
      <c r="A314" s="55">
        <f t="shared" ref="A314:A318" si="25">A312+1</f>
        <v>131</v>
      </c>
      <c r="B314" s="90" t="s">
        <v>196</v>
      </c>
      <c r="C314" s="55"/>
      <c r="D314" s="56"/>
      <c r="E314" s="56"/>
      <c r="F314" s="96"/>
      <c r="H314" s="36"/>
    </row>
    <row r="315" spans="1:8" s="22" customFormat="1" x14ac:dyDescent="0.3">
      <c r="A315" s="55"/>
      <c r="B315" s="69" t="s">
        <v>6</v>
      </c>
      <c r="C315" s="55" t="s">
        <v>3</v>
      </c>
      <c r="D315" s="56">
        <v>52</v>
      </c>
      <c r="E315" s="56"/>
      <c r="F315" s="96"/>
      <c r="H315" s="36"/>
    </row>
    <row r="316" spans="1:8" s="22" customFormat="1" x14ac:dyDescent="0.3">
      <c r="A316" s="55">
        <f t="shared" si="25"/>
        <v>132</v>
      </c>
      <c r="B316" s="90" t="s">
        <v>197</v>
      </c>
      <c r="C316" s="55"/>
      <c r="D316" s="56"/>
      <c r="E316" s="56"/>
      <c r="F316" s="96"/>
      <c r="H316" s="36"/>
    </row>
    <row r="317" spans="1:8" s="22" customFormat="1" x14ac:dyDescent="0.3">
      <c r="A317" s="55"/>
      <c r="B317" s="69" t="s">
        <v>6</v>
      </c>
      <c r="C317" s="55" t="s">
        <v>3</v>
      </c>
      <c r="D317" s="56">
        <v>1</v>
      </c>
      <c r="E317" s="56"/>
      <c r="F317" s="96"/>
      <c r="H317" s="36"/>
    </row>
    <row r="318" spans="1:8" s="22" customFormat="1" x14ac:dyDescent="0.3">
      <c r="A318" s="55">
        <f t="shared" si="25"/>
        <v>133</v>
      </c>
      <c r="B318" s="90" t="s">
        <v>198</v>
      </c>
      <c r="C318" s="55"/>
      <c r="D318" s="56"/>
      <c r="E318" s="56"/>
      <c r="F318" s="96"/>
      <c r="H318" s="36"/>
    </row>
    <row r="319" spans="1:8" s="22" customFormat="1" x14ac:dyDescent="0.3">
      <c r="A319" s="55"/>
      <c r="B319" s="69" t="s">
        <v>6</v>
      </c>
      <c r="C319" s="55" t="s">
        <v>3</v>
      </c>
      <c r="D319" s="56">
        <v>200</v>
      </c>
      <c r="E319" s="56"/>
      <c r="F319" s="96"/>
      <c r="H319" s="36"/>
    </row>
    <row r="320" spans="1:8" s="22" customFormat="1" x14ac:dyDescent="0.3">
      <c r="A320" s="55">
        <f t="shared" ref="A320" si="26">A318+1</f>
        <v>134</v>
      </c>
      <c r="B320" s="90" t="s">
        <v>199</v>
      </c>
      <c r="C320" s="55"/>
      <c r="D320" s="56"/>
      <c r="E320" s="56"/>
      <c r="F320" s="96"/>
      <c r="H320" s="36"/>
    </row>
    <row r="321" spans="1:8" s="22" customFormat="1" x14ac:dyDescent="0.3">
      <c r="A321" s="55"/>
      <c r="B321" s="69" t="s">
        <v>6</v>
      </c>
      <c r="C321" s="55" t="s">
        <v>3</v>
      </c>
      <c r="D321" s="56">
        <v>74</v>
      </c>
      <c r="E321" s="56"/>
      <c r="F321" s="96"/>
      <c r="H321" s="36"/>
    </row>
    <row r="322" spans="1:8" s="22" customFormat="1" x14ac:dyDescent="0.3">
      <c r="A322" s="55">
        <f t="shared" ref="A322:A328" si="27">+A320+1</f>
        <v>135</v>
      </c>
      <c r="B322" s="90" t="s">
        <v>200</v>
      </c>
      <c r="C322" s="55"/>
      <c r="D322" s="56"/>
      <c r="E322" s="56"/>
      <c r="F322" s="96"/>
      <c r="H322" s="36"/>
    </row>
    <row r="323" spans="1:8" s="22" customFormat="1" x14ac:dyDescent="0.3">
      <c r="A323" s="55"/>
      <c r="B323" s="69" t="s">
        <v>6</v>
      </c>
      <c r="C323" s="55" t="s">
        <v>3</v>
      </c>
      <c r="D323" s="56">
        <v>154</v>
      </c>
      <c r="E323" s="56"/>
      <c r="F323" s="96"/>
      <c r="H323" s="36"/>
    </row>
    <row r="324" spans="1:8" s="22" customFormat="1" x14ac:dyDescent="0.3">
      <c r="A324" s="55">
        <f t="shared" si="27"/>
        <v>136</v>
      </c>
      <c r="B324" s="90" t="s">
        <v>201</v>
      </c>
      <c r="C324" s="55"/>
      <c r="D324" s="56"/>
      <c r="E324" s="56"/>
      <c r="F324" s="96"/>
      <c r="H324" s="40"/>
    </row>
    <row r="325" spans="1:8" s="22" customFormat="1" x14ac:dyDescent="0.3">
      <c r="A325" s="55"/>
      <c r="B325" s="69" t="s">
        <v>6</v>
      </c>
      <c r="C325" s="55" t="s">
        <v>3</v>
      </c>
      <c r="D325" s="56">
        <v>8</v>
      </c>
      <c r="E325" s="56"/>
      <c r="F325" s="96"/>
      <c r="H325" s="36"/>
    </row>
    <row r="326" spans="1:8" s="22" customFormat="1" x14ac:dyDescent="0.3">
      <c r="A326" s="55">
        <f t="shared" si="27"/>
        <v>137</v>
      </c>
      <c r="B326" s="90" t="s">
        <v>202</v>
      </c>
      <c r="C326" s="55"/>
      <c r="D326" s="56"/>
      <c r="E326" s="56"/>
      <c r="F326" s="96"/>
      <c r="H326" s="36"/>
    </row>
    <row r="327" spans="1:8" s="22" customFormat="1" x14ac:dyDescent="0.3">
      <c r="A327" s="55"/>
      <c r="B327" s="69" t="s">
        <v>6</v>
      </c>
      <c r="C327" s="55" t="s">
        <v>3</v>
      </c>
      <c r="D327" s="56">
        <v>1</v>
      </c>
      <c r="E327" s="56"/>
      <c r="F327" s="96"/>
      <c r="H327" s="36"/>
    </row>
    <row r="328" spans="1:8" s="32" customFormat="1" x14ac:dyDescent="0.3">
      <c r="A328" s="65">
        <f t="shared" si="27"/>
        <v>138</v>
      </c>
      <c r="B328" s="101" t="s">
        <v>203</v>
      </c>
      <c r="C328" s="65"/>
      <c r="D328" s="63"/>
      <c r="E328" s="63"/>
      <c r="F328" s="102"/>
      <c r="H328" s="35"/>
    </row>
    <row r="329" spans="1:8" s="32" customFormat="1" x14ac:dyDescent="0.3">
      <c r="A329" s="65"/>
      <c r="B329" s="64" t="s">
        <v>6</v>
      </c>
      <c r="C329" s="65" t="s">
        <v>3</v>
      </c>
      <c r="D329" s="63">
        <v>120</v>
      </c>
      <c r="E329" s="63"/>
      <c r="F329" s="102"/>
      <c r="H329" s="35"/>
    </row>
    <row r="330" spans="1:8" s="32" customFormat="1" x14ac:dyDescent="0.3">
      <c r="A330" s="103"/>
      <c r="B330" s="104" t="s">
        <v>19</v>
      </c>
      <c r="C330" s="103"/>
      <c r="D330" s="63"/>
      <c r="E330" s="105"/>
      <c r="F330" s="102"/>
      <c r="H330" s="41"/>
    </row>
    <row r="331" spans="1:8" s="32" customFormat="1" x14ac:dyDescent="0.3">
      <c r="A331" s="65">
        <f>+A328+1</f>
        <v>139</v>
      </c>
      <c r="B331" s="106" t="s">
        <v>298</v>
      </c>
      <c r="C331" s="55"/>
      <c r="D331" s="56"/>
      <c r="E331" s="56"/>
      <c r="F331" s="96"/>
      <c r="H331" s="36"/>
    </row>
    <row r="332" spans="1:8" s="32" customFormat="1" x14ac:dyDescent="0.3">
      <c r="A332" s="65"/>
      <c r="B332" s="69" t="s">
        <v>6</v>
      </c>
      <c r="C332" s="55" t="s">
        <v>3</v>
      </c>
      <c r="D332" s="56">
        <v>48</v>
      </c>
      <c r="E332" s="56"/>
      <c r="F332" s="96"/>
      <c r="H332" s="36"/>
    </row>
    <row r="333" spans="1:8" s="32" customFormat="1" x14ac:dyDescent="0.3">
      <c r="A333" s="65">
        <f t="shared" ref="A333" si="28">+A331+1</f>
        <v>140</v>
      </c>
      <c r="B333" s="107" t="s">
        <v>333</v>
      </c>
      <c r="C333" s="65"/>
      <c r="D333" s="63"/>
      <c r="E333" s="63"/>
      <c r="F333" s="102"/>
      <c r="H333" s="35"/>
    </row>
    <row r="334" spans="1:8" s="32" customFormat="1" x14ac:dyDescent="0.3">
      <c r="A334" s="65"/>
      <c r="B334" s="64" t="s">
        <v>6</v>
      </c>
      <c r="C334" s="65" t="s">
        <v>3</v>
      </c>
      <c r="D334" s="63">
        <v>51</v>
      </c>
      <c r="E334" s="63"/>
      <c r="F334" s="102"/>
      <c r="H334" s="35"/>
    </row>
    <row r="335" spans="1:8" s="32" customFormat="1" x14ac:dyDescent="0.3">
      <c r="A335" s="65">
        <f>+A333+1</f>
        <v>141</v>
      </c>
      <c r="B335" s="108" t="s">
        <v>306</v>
      </c>
      <c r="C335" s="65"/>
      <c r="D335" s="63"/>
      <c r="E335" s="63"/>
      <c r="F335" s="102"/>
      <c r="H335" s="35"/>
    </row>
    <row r="336" spans="1:8" s="32" customFormat="1" x14ac:dyDescent="0.3">
      <c r="A336" s="65"/>
      <c r="B336" s="64" t="s">
        <v>6</v>
      </c>
      <c r="C336" s="65" t="s">
        <v>3</v>
      </c>
      <c r="D336" s="63">
        <v>64</v>
      </c>
      <c r="E336" s="63"/>
      <c r="F336" s="102"/>
      <c r="H336" s="35"/>
    </row>
    <row r="337" spans="1:8" s="32" customFormat="1" x14ac:dyDescent="0.3">
      <c r="A337" s="65">
        <f>+A335+1</f>
        <v>142</v>
      </c>
      <c r="B337" s="108" t="s">
        <v>299</v>
      </c>
      <c r="C337" s="65"/>
      <c r="D337" s="63"/>
      <c r="E337" s="63"/>
      <c r="F337" s="102"/>
      <c r="H337" s="35"/>
    </row>
    <row r="338" spans="1:8" s="32" customFormat="1" x14ac:dyDescent="0.3">
      <c r="A338" s="65"/>
      <c r="B338" s="64" t="s">
        <v>6</v>
      </c>
      <c r="C338" s="65" t="s">
        <v>3</v>
      </c>
      <c r="D338" s="63">
        <v>72</v>
      </c>
      <c r="E338" s="63"/>
      <c r="F338" s="102"/>
      <c r="H338" s="35"/>
    </row>
    <row r="339" spans="1:8" s="32" customFormat="1" x14ac:dyDescent="0.3">
      <c r="A339" s="65">
        <f>+A337+1</f>
        <v>143</v>
      </c>
      <c r="B339" s="107" t="s">
        <v>300</v>
      </c>
      <c r="C339" s="65"/>
      <c r="D339" s="63"/>
      <c r="E339" s="63"/>
      <c r="F339" s="102"/>
      <c r="H339" s="35"/>
    </row>
    <row r="340" spans="1:8" s="32" customFormat="1" x14ac:dyDescent="0.3">
      <c r="A340" s="65"/>
      <c r="B340" s="64" t="s">
        <v>6</v>
      </c>
      <c r="C340" s="65" t="s">
        <v>3</v>
      </c>
      <c r="D340" s="63">
        <v>43</v>
      </c>
      <c r="E340" s="63"/>
      <c r="F340" s="102"/>
      <c r="H340" s="35"/>
    </row>
    <row r="341" spans="1:8" s="32" customFormat="1" x14ac:dyDescent="0.3">
      <c r="A341" s="65">
        <f>+A339+1</f>
        <v>144</v>
      </c>
      <c r="B341" s="109" t="s">
        <v>301</v>
      </c>
      <c r="C341" s="65"/>
      <c r="D341" s="63"/>
      <c r="E341" s="63"/>
      <c r="F341" s="102"/>
      <c r="H341" s="35"/>
    </row>
    <row r="342" spans="1:8" s="32" customFormat="1" x14ac:dyDescent="0.3">
      <c r="A342" s="65"/>
      <c r="B342" s="64" t="s">
        <v>6</v>
      </c>
      <c r="C342" s="65" t="s">
        <v>3</v>
      </c>
      <c r="D342" s="63">
        <v>22</v>
      </c>
      <c r="E342" s="63"/>
      <c r="F342" s="102"/>
      <c r="H342" s="35"/>
    </row>
    <row r="343" spans="1:8" s="32" customFormat="1" x14ac:dyDescent="0.3">
      <c r="A343" s="65">
        <f>+A341+1</f>
        <v>145</v>
      </c>
      <c r="B343" s="110" t="s">
        <v>302</v>
      </c>
      <c r="C343" s="65"/>
      <c r="D343" s="63"/>
      <c r="E343" s="63"/>
      <c r="F343" s="102"/>
      <c r="H343" s="35"/>
    </row>
    <row r="344" spans="1:8" s="32" customFormat="1" x14ac:dyDescent="0.3">
      <c r="A344" s="65"/>
      <c r="B344" s="64" t="s">
        <v>6</v>
      </c>
      <c r="C344" s="65" t="s">
        <v>3</v>
      </c>
      <c r="D344" s="63">
        <v>6</v>
      </c>
      <c r="E344" s="63"/>
      <c r="F344" s="102"/>
      <c r="H344" s="35"/>
    </row>
    <row r="345" spans="1:8" s="32" customFormat="1" x14ac:dyDescent="0.3">
      <c r="A345" s="65">
        <f t="shared" ref="A345" si="29">+A343+1</f>
        <v>146</v>
      </c>
      <c r="B345" s="107" t="s">
        <v>303</v>
      </c>
      <c r="C345" s="65"/>
      <c r="D345" s="63"/>
      <c r="E345" s="63"/>
      <c r="F345" s="102"/>
      <c r="H345" s="35"/>
    </row>
    <row r="346" spans="1:8" s="32" customFormat="1" x14ac:dyDescent="0.3">
      <c r="A346" s="65"/>
      <c r="B346" s="64" t="s">
        <v>6</v>
      </c>
      <c r="C346" s="65" t="s">
        <v>3</v>
      </c>
      <c r="D346" s="63">
        <v>1</v>
      </c>
      <c r="E346" s="63"/>
      <c r="F346" s="102"/>
      <c r="H346" s="35"/>
    </row>
    <row r="347" spans="1:8" s="32" customFormat="1" x14ac:dyDescent="0.3">
      <c r="A347" s="65">
        <f t="shared" ref="A347" si="30">+A345+1</f>
        <v>147</v>
      </c>
      <c r="B347" s="108" t="s">
        <v>304</v>
      </c>
      <c r="C347" s="65"/>
      <c r="D347" s="63"/>
      <c r="E347" s="63"/>
      <c r="F347" s="102"/>
      <c r="H347" s="35"/>
    </row>
    <row r="348" spans="1:8" s="32" customFormat="1" x14ac:dyDescent="0.3">
      <c r="A348" s="65"/>
      <c r="B348" s="64" t="s">
        <v>6</v>
      </c>
      <c r="C348" s="65" t="s">
        <v>3</v>
      </c>
      <c r="D348" s="63">
        <v>16</v>
      </c>
      <c r="E348" s="63"/>
      <c r="F348" s="102"/>
      <c r="H348" s="35"/>
    </row>
    <row r="349" spans="1:8" s="32" customFormat="1" x14ac:dyDescent="0.3">
      <c r="A349" s="65">
        <f t="shared" ref="A349" si="31">+A347+1</f>
        <v>148</v>
      </c>
      <c r="B349" s="101" t="s">
        <v>96</v>
      </c>
      <c r="C349" s="65"/>
      <c r="D349" s="63"/>
      <c r="E349" s="63"/>
      <c r="F349" s="102"/>
      <c r="H349" s="35"/>
    </row>
    <row r="350" spans="1:8" s="32" customFormat="1" x14ac:dyDescent="0.3">
      <c r="A350" s="65"/>
      <c r="B350" s="64" t="s">
        <v>6</v>
      </c>
      <c r="C350" s="65" t="s">
        <v>3</v>
      </c>
      <c r="D350" s="63">
        <v>4</v>
      </c>
      <c r="E350" s="63"/>
      <c r="F350" s="102"/>
      <c r="H350" s="35"/>
    </row>
    <row r="351" spans="1:8" s="32" customFormat="1" x14ac:dyDescent="0.3">
      <c r="A351" s="103"/>
      <c r="B351" s="104" t="s">
        <v>20</v>
      </c>
      <c r="C351" s="103"/>
      <c r="D351" s="63"/>
      <c r="E351" s="105"/>
      <c r="F351" s="102"/>
      <c r="H351" s="41"/>
    </row>
    <row r="352" spans="1:8" s="22" customFormat="1" x14ac:dyDescent="0.3">
      <c r="A352" s="55">
        <f>A349+1</f>
        <v>149</v>
      </c>
      <c r="B352" s="90" t="s">
        <v>21</v>
      </c>
      <c r="C352" s="55"/>
      <c r="D352" s="56"/>
      <c r="E352" s="56"/>
      <c r="F352" s="96"/>
      <c r="G352" s="23"/>
      <c r="H352" s="36"/>
    </row>
    <row r="353" spans="1:9" s="22" customFormat="1" x14ac:dyDescent="0.3">
      <c r="A353" s="55"/>
      <c r="B353" s="69" t="s">
        <v>6</v>
      </c>
      <c r="C353" s="55" t="s">
        <v>3</v>
      </c>
      <c r="D353" s="56">
        <v>35</v>
      </c>
      <c r="E353" s="56"/>
      <c r="F353" s="96"/>
      <c r="G353" s="23"/>
      <c r="H353" s="36"/>
    </row>
    <row r="354" spans="1:9" s="22" customFormat="1" x14ac:dyDescent="0.3">
      <c r="A354" s="55">
        <f>A352+1</f>
        <v>150</v>
      </c>
      <c r="B354" s="90" t="s">
        <v>22</v>
      </c>
      <c r="C354" s="55"/>
      <c r="D354" s="56"/>
      <c r="E354" s="56"/>
      <c r="F354" s="96"/>
      <c r="G354" s="23"/>
      <c r="H354" s="36"/>
    </row>
    <row r="355" spans="1:9" s="22" customFormat="1" x14ac:dyDescent="0.3">
      <c r="A355" s="55"/>
      <c r="B355" s="69" t="s">
        <v>6</v>
      </c>
      <c r="C355" s="55" t="s">
        <v>3</v>
      </c>
      <c r="D355" s="63">
        <v>10</v>
      </c>
      <c r="E355" s="56"/>
      <c r="F355" s="96"/>
      <c r="G355" s="23"/>
      <c r="H355" s="36"/>
    </row>
    <row r="356" spans="1:9" s="22" customFormat="1" x14ac:dyDescent="0.3">
      <c r="A356" s="97"/>
      <c r="B356" s="71" t="s">
        <v>23</v>
      </c>
      <c r="C356" s="98"/>
      <c r="D356" s="56"/>
      <c r="E356" s="99"/>
      <c r="F356" s="96"/>
      <c r="H356" s="38"/>
    </row>
    <row r="357" spans="1:9" s="22" customFormat="1" x14ac:dyDescent="0.3">
      <c r="A357" s="55">
        <f>A354+1</f>
        <v>151</v>
      </c>
      <c r="B357" s="90" t="s">
        <v>80</v>
      </c>
      <c r="C357" s="55"/>
      <c r="D357" s="56"/>
      <c r="E357" s="56"/>
      <c r="F357" s="96"/>
      <c r="H357" s="36"/>
    </row>
    <row r="358" spans="1:9" s="22" customFormat="1" x14ac:dyDescent="0.3">
      <c r="A358" s="55"/>
      <c r="B358" s="69" t="s">
        <v>6</v>
      </c>
      <c r="C358" s="55" t="s">
        <v>3</v>
      </c>
      <c r="D358" s="56">
        <v>10</v>
      </c>
      <c r="E358" s="56"/>
      <c r="F358" s="96"/>
      <c r="H358" s="36"/>
    </row>
    <row r="359" spans="1:9" s="22" customFormat="1" x14ac:dyDescent="0.3">
      <c r="A359" s="55">
        <f>A357+1</f>
        <v>152</v>
      </c>
      <c r="B359" s="90" t="s">
        <v>204</v>
      </c>
      <c r="C359" s="55"/>
      <c r="D359" s="56"/>
      <c r="E359" s="56"/>
      <c r="F359" s="96"/>
      <c r="H359" s="36"/>
    </row>
    <row r="360" spans="1:9" s="22" customFormat="1" x14ac:dyDescent="0.3">
      <c r="A360" s="55"/>
      <c r="B360" s="69" t="s">
        <v>89</v>
      </c>
      <c r="C360" s="55" t="s">
        <v>5</v>
      </c>
      <c r="D360" s="56">
        <v>158</v>
      </c>
      <c r="E360" s="56"/>
      <c r="F360" s="96"/>
      <c r="H360" s="36"/>
    </row>
    <row r="361" spans="1:9" s="22" customFormat="1" x14ac:dyDescent="0.3">
      <c r="A361" s="55">
        <f>A359+1</f>
        <v>153</v>
      </c>
      <c r="B361" s="90" t="s">
        <v>205</v>
      </c>
      <c r="C361" s="55"/>
      <c r="D361" s="56"/>
      <c r="E361" s="56"/>
      <c r="F361" s="96"/>
      <c r="H361" s="36"/>
    </row>
    <row r="362" spans="1:9" s="22" customFormat="1" ht="17.25" thickBot="1" x14ac:dyDescent="0.35">
      <c r="A362" s="55"/>
      <c r="B362" s="69" t="s">
        <v>89</v>
      </c>
      <c r="C362" s="55" t="s">
        <v>5</v>
      </c>
      <c r="D362" s="56">
        <v>263</v>
      </c>
      <c r="E362" s="56"/>
      <c r="F362" s="96"/>
      <c r="H362" s="36"/>
    </row>
    <row r="363" spans="1:9" s="26" customFormat="1" ht="21" customHeight="1" thickBot="1" x14ac:dyDescent="0.35">
      <c r="A363" s="165" t="str">
        <f>+"TOTAL "&amp;B185</f>
        <v>TOTAL G/ LOT : ELECTRICITE COURANT FORT</v>
      </c>
      <c r="B363" s="150"/>
      <c r="C363" s="150"/>
      <c r="D363" s="150"/>
      <c r="E363" s="151"/>
      <c r="F363" s="125"/>
      <c r="H363" s="49"/>
    </row>
    <row r="364" spans="1:9" s="17" customFormat="1" x14ac:dyDescent="0.3">
      <c r="A364" s="91"/>
      <c r="B364" s="59" t="s">
        <v>257</v>
      </c>
      <c r="C364" s="92"/>
      <c r="D364" s="93"/>
      <c r="E364" s="94"/>
      <c r="F364" s="95"/>
      <c r="G364" s="21"/>
      <c r="H364" s="38"/>
      <c r="I364" s="21"/>
    </row>
    <row r="365" spans="1:9" s="22" customFormat="1" x14ac:dyDescent="0.3">
      <c r="A365" s="55">
        <f>+A361+1</f>
        <v>154</v>
      </c>
      <c r="B365" s="90" t="s">
        <v>147</v>
      </c>
      <c r="C365" s="55"/>
      <c r="D365" s="56"/>
      <c r="E365" s="63"/>
      <c r="F365" s="96"/>
      <c r="H365" s="36"/>
    </row>
    <row r="366" spans="1:9" s="22" customFormat="1" x14ac:dyDescent="0.3">
      <c r="A366" s="55"/>
      <c r="B366" s="69" t="s">
        <v>6</v>
      </c>
      <c r="C366" s="55" t="s">
        <v>3</v>
      </c>
      <c r="D366" s="56">
        <v>1</v>
      </c>
      <c r="E366" s="63"/>
      <c r="F366" s="96"/>
      <c r="H366" s="36"/>
    </row>
    <row r="367" spans="1:9" s="22" customFormat="1" x14ac:dyDescent="0.3">
      <c r="A367" s="55">
        <f>+A365+1</f>
        <v>155</v>
      </c>
      <c r="B367" s="90" t="s">
        <v>24</v>
      </c>
      <c r="C367" s="55"/>
      <c r="D367" s="56"/>
      <c r="E367" s="63"/>
      <c r="F367" s="96"/>
      <c r="H367" s="36"/>
    </row>
    <row r="368" spans="1:9" s="22" customFormat="1" x14ac:dyDescent="0.3">
      <c r="A368" s="55"/>
      <c r="B368" s="69" t="s">
        <v>6</v>
      </c>
      <c r="C368" s="55" t="s">
        <v>3</v>
      </c>
      <c r="D368" s="56">
        <v>91</v>
      </c>
      <c r="E368" s="63"/>
      <c r="F368" s="96"/>
      <c r="H368" s="36"/>
    </row>
    <row r="369" spans="1:9" s="22" customFormat="1" x14ac:dyDescent="0.3">
      <c r="A369" s="55">
        <f>+A367+1</f>
        <v>156</v>
      </c>
      <c r="B369" s="90" t="s">
        <v>25</v>
      </c>
      <c r="C369" s="55"/>
      <c r="D369" s="56"/>
      <c r="E369" s="63"/>
      <c r="F369" s="96"/>
      <c r="H369" s="36"/>
    </row>
    <row r="370" spans="1:9" s="22" customFormat="1" x14ac:dyDescent="0.3">
      <c r="A370" s="55"/>
      <c r="B370" s="69" t="s">
        <v>6</v>
      </c>
      <c r="C370" s="55" t="s">
        <v>3</v>
      </c>
      <c r="D370" s="56">
        <v>1</v>
      </c>
      <c r="E370" s="63"/>
      <c r="F370" s="96"/>
      <c r="H370" s="36"/>
    </row>
    <row r="371" spans="1:9" s="22" customFormat="1" x14ac:dyDescent="0.3">
      <c r="A371" s="55">
        <f>+A369+1</f>
        <v>157</v>
      </c>
      <c r="B371" s="90" t="s">
        <v>26</v>
      </c>
      <c r="C371" s="55"/>
      <c r="D371" s="56"/>
      <c r="E371" s="63"/>
      <c r="F371" s="96"/>
      <c r="H371" s="36"/>
    </row>
    <row r="372" spans="1:9" s="22" customFormat="1" x14ac:dyDescent="0.3">
      <c r="A372" s="55"/>
      <c r="B372" s="69" t="s">
        <v>6</v>
      </c>
      <c r="C372" s="55" t="s">
        <v>3</v>
      </c>
      <c r="D372" s="56">
        <v>17</v>
      </c>
      <c r="E372" s="63"/>
      <c r="F372" s="96"/>
      <c r="H372" s="36"/>
    </row>
    <row r="373" spans="1:9" s="22" customFormat="1" x14ac:dyDescent="0.3">
      <c r="A373" s="55">
        <f t="shared" ref="A373" si="32">+A371+1</f>
        <v>158</v>
      </c>
      <c r="B373" s="90" t="s">
        <v>27</v>
      </c>
      <c r="C373" s="55"/>
      <c r="D373" s="56"/>
      <c r="E373" s="63"/>
      <c r="F373" s="96"/>
      <c r="H373" s="36"/>
    </row>
    <row r="374" spans="1:9" s="22" customFormat="1" x14ac:dyDescent="0.3">
      <c r="A374" s="55"/>
      <c r="B374" s="69" t="s">
        <v>6</v>
      </c>
      <c r="C374" s="55" t="s">
        <v>3</v>
      </c>
      <c r="D374" s="56">
        <v>4</v>
      </c>
      <c r="E374" s="63"/>
      <c r="F374" s="96"/>
      <c r="H374" s="36"/>
    </row>
    <row r="375" spans="1:9" s="22" customFormat="1" x14ac:dyDescent="0.3">
      <c r="A375" s="55">
        <f t="shared" ref="A375" si="33">+A373+1</f>
        <v>159</v>
      </c>
      <c r="B375" s="90" t="s">
        <v>28</v>
      </c>
      <c r="C375" s="55"/>
      <c r="D375" s="56"/>
      <c r="E375" s="63"/>
      <c r="F375" s="96"/>
      <c r="H375" s="36"/>
    </row>
    <row r="376" spans="1:9" s="22" customFormat="1" x14ac:dyDescent="0.3">
      <c r="A376" s="55"/>
      <c r="B376" s="69" t="s">
        <v>6</v>
      </c>
      <c r="C376" s="55" t="s">
        <v>3</v>
      </c>
      <c r="D376" s="56">
        <v>10</v>
      </c>
      <c r="E376" s="63"/>
      <c r="F376" s="96"/>
      <c r="H376" s="36"/>
    </row>
    <row r="377" spans="1:9" s="22" customFormat="1" x14ac:dyDescent="0.3">
      <c r="A377" s="55">
        <f t="shared" ref="A377" si="34">+A375+1</f>
        <v>160</v>
      </c>
      <c r="B377" s="90" t="s">
        <v>83</v>
      </c>
      <c r="C377" s="55"/>
      <c r="D377" s="56"/>
      <c r="E377" s="63"/>
      <c r="F377" s="96"/>
      <c r="H377" s="36"/>
    </row>
    <row r="378" spans="1:9" s="22" customFormat="1" ht="17.25" thickBot="1" x14ac:dyDescent="0.35">
      <c r="A378" s="111"/>
      <c r="B378" s="112" t="s">
        <v>6</v>
      </c>
      <c r="C378" s="111" t="s">
        <v>3</v>
      </c>
      <c r="D378" s="113">
        <v>4</v>
      </c>
      <c r="E378" s="126"/>
      <c r="F378" s="96"/>
      <c r="H378" s="36"/>
    </row>
    <row r="379" spans="1:9" s="26" customFormat="1" ht="21" customHeight="1" thickBot="1" x14ac:dyDescent="0.35">
      <c r="A379" s="149" t="str">
        <f>+"TOTAL "&amp;B364</f>
        <v>TOTAL H/ LOT : DETECTION INCENDIE</v>
      </c>
      <c r="B379" s="150"/>
      <c r="C379" s="150"/>
      <c r="D379" s="150"/>
      <c r="E379" s="151"/>
      <c r="F379" s="125"/>
      <c r="H379" s="49"/>
    </row>
    <row r="380" spans="1:9" s="17" customFormat="1" x14ac:dyDescent="0.3">
      <c r="A380" s="114"/>
      <c r="B380" s="115" t="s">
        <v>258</v>
      </c>
      <c r="C380" s="116"/>
      <c r="D380" s="117"/>
      <c r="E380" s="118"/>
      <c r="F380" s="95"/>
      <c r="G380" s="21"/>
      <c r="H380" s="38"/>
      <c r="I380" s="21"/>
    </row>
    <row r="381" spans="1:9" s="22" customFormat="1" x14ac:dyDescent="0.3">
      <c r="A381" s="55">
        <f>+A377+1</f>
        <v>161</v>
      </c>
      <c r="B381" s="90" t="s">
        <v>29</v>
      </c>
      <c r="C381" s="55"/>
      <c r="D381" s="56"/>
      <c r="E381" s="56"/>
      <c r="F381" s="96"/>
      <c r="H381" s="36"/>
      <c r="I381" s="30"/>
    </row>
    <row r="382" spans="1:9" s="22" customFormat="1" x14ac:dyDescent="0.3">
      <c r="A382" s="55"/>
      <c r="B382" s="69" t="s">
        <v>206</v>
      </c>
      <c r="C382" s="55" t="s">
        <v>5</v>
      </c>
      <c r="D382" s="63">
        <v>1365</v>
      </c>
      <c r="E382" s="56"/>
      <c r="F382" s="96"/>
      <c r="H382" s="36"/>
      <c r="I382" s="30"/>
    </row>
    <row r="383" spans="1:9" s="22" customFormat="1" x14ac:dyDescent="0.3">
      <c r="A383" s="55">
        <f>+A381+1</f>
        <v>162</v>
      </c>
      <c r="B383" s="90" t="s">
        <v>245</v>
      </c>
      <c r="C383" s="55"/>
      <c r="D383" s="63"/>
      <c r="E383" s="56"/>
      <c r="F383" s="96"/>
      <c r="H383" s="36"/>
      <c r="I383" s="30"/>
    </row>
    <row r="384" spans="1:9" s="22" customFormat="1" x14ac:dyDescent="0.3">
      <c r="A384" s="55"/>
      <c r="B384" s="69" t="s">
        <v>6</v>
      </c>
      <c r="C384" s="55" t="s">
        <v>3</v>
      </c>
      <c r="D384" s="63">
        <v>2</v>
      </c>
      <c r="E384" s="56"/>
      <c r="F384" s="96"/>
      <c r="H384" s="36"/>
      <c r="I384" s="30"/>
    </row>
    <row r="385" spans="1:9" s="22" customFormat="1" x14ac:dyDescent="0.3">
      <c r="A385" s="55">
        <f>+A383+1</f>
        <v>163</v>
      </c>
      <c r="B385" s="90" t="s">
        <v>244</v>
      </c>
      <c r="C385" s="55"/>
      <c r="D385" s="63"/>
      <c r="E385" s="56"/>
      <c r="F385" s="96"/>
      <c r="H385" s="36"/>
      <c r="I385" s="30"/>
    </row>
    <row r="386" spans="1:9" s="22" customFormat="1" x14ac:dyDescent="0.3">
      <c r="A386" s="55"/>
      <c r="B386" s="69" t="s">
        <v>6</v>
      </c>
      <c r="C386" s="55" t="s">
        <v>3</v>
      </c>
      <c r="D386" s="63">
        <v>1</v>
      </c>
      <c r="E386" s="56"/>
      <c r="F386" s="96"/>
      <c r="H386" s="36"/>
      <c r="I386" s="30"/>
    </row>
    <row r="387" spans="1:9" s="22" customFormat="1" x14ac:dyDescent="0.3">
      <c r="A387" s="55">
        <f>+A385+1</f>
        <v>164</v>
      </c>
      <c r="B387" s="90" t="s">
        <v>246</v>
      </c>
      <c r="C387" s="55"/>
      <c r="D387" s="63"/>
      <c r="E387" s="56"/>
      <c r="F387" s="96"/>
      <c r="H387" s="36"/>
      <c r="I387" s="30"/>
    </row>
    <row r="388" spans="1:9" s="22" customFormat="1" x14ac:dyDescent="0.3">
      <c r="A388" s="55"/>
      <c r="B388" s="69" t="s">
        <v>6</v>
      </c>
      <c r="C388" s="55" t="s">
        <v>3</v>
      </c>
      <c r="D388" s="63">
        <v>2</v>
      </c>
      <c r="E388" s="56"/>
      <c r="F388" s="96"/>
      <c r="H388" s="36"/>
      <c r="I388" s="30"/>
    </row>
    <row r="389" spans="1:9" s="22" customFormat="1" x14ac:dyDescent="0.3">
      <c r="A389" s="55">
        <f>+A387+1</f>
        <v>165</v>
      </c>
      <c r="B389" s="90" t="s">
        <v>207</v>
      </c>
      <c r="C389" s="55"/>
      <c r="D389" s="63"/>
      <c r="E389" s="56"/>
      <c r="F389" s="96"/>
      <c r="H389" s="36"/>
      <c r="I389" s="30"/>
    </row>
    <row r="390" spans="1:9" s="22" customFormat="1" x14ac:dyDescent="0.3">
      <c r="A390" s="55"/>
      <c r="B390" s="69" t="s">
        <v>84</v>
      </c>
      <c r="C390" s="55" t="s">
        <v>5</v>
      </c>
      <c r="D390" s="63">
        <v>1365</v>
      </c>
      <c r="E390" s="56"/>
      <c r="F390" s="96"/>
      <c r="H390" s="36"/>
      <c r="I390" s="30"/>
    </row>
    <row r="391" spans="1:9" s="22" customFormat="1" x14ac:dyDescent="0.3">
      <c r="A391" s="55">
        <f>+A389+1</f>
        <v>166</v>
      </c>
      <c r="B391" s="90" t="s">
        <v>249</v>
      </c>
      <c r="C391" s="55"/>
      <c r="D391" s="63"/>
      <c r="E391" s="56"/>
      <c r="F391" s="96"/>
      <c r="H391" s="36"/>
    </row>
    <row r="392" spans="1:9" s="22" customFormat="1" x14ac:dyDescent="0.3">
      <c r="A392" s="55"/>
      <c r="B392" s="69" t="s">
        <v>6</v>
      </c>
      <c r="C392" s="55" t="s">
        <v>3</v>
      </c>
      <c r="D392" s="63">
        <v>5</v>
      </c>
      <c r="E392" s="56"/>
      <c r="F392" s="96"/>
      <c r="H392" s="36"/>
    </row>
    <row r="393" spans="1:9" s="22" customFormat="1" x14ac:dyDescent="0.3">
      <c r="A393" s="55">
        <f>+A391+1</f>
        <v>167</v>
      </c>
      <c r="B393" s="90" t="s">
        <v>30</v>
      </c>
      <c r="C393" s="55"/>
      <c r="D393" s="63"/>
      <c r="E393" s="56"/>
      <c r="F393" s="96"/>
      <c r="H393" s="36"/>
    </row>
    <row r="394" spans="1:9" s="22" customFormat="1" x14ac:dyDescent="0.3">
      <c r="A394" s="55"/>
      <c r="B394" s="69" t="s">
        <v>6</v>
      </c>
      <c r="C394" s="55" t="s">
        <v>3</v>
      </c>
      <c r="D394" s="63">
        <v>28</v>
      </c>
      <c r="E394" s="56"/>
      <c r="F394" s="96"/>
      <c r="H394" s="36"/>
    </row>
    <row r="395" spans="1:9" s="22" customFormat="1" x14ac:dyDescent="0.3">
      <c r="A395" s="55">
        <f>+A393+1</f>
        <v>168</v>
      </c>
      <c r="B395" s="90" t="s">
        <v>250</v>
      </c>
      <c r="C395" s="55"/>
      <c r="D395" s="63"/>
      <c r="E395" s="56"/>
      <c r="F395" s="96"/>
      <c r="H395" s="36"/>
    </row>
    <row r="396" spans="1:9" s="22" customFormat="1" x14ac:dyDescent="0.3">
      <c r="A396" s="55"/>
      <c r="B396" s="69" t="s">
        <v>89</v>
      </c>
      <c r="C396" s="55" t="s">
        <v>5</v>
      </c>
      <c r="D396" s="63">
        <v>14175</v>
      </c>
      <c r="E396" s="56"/>
      <c r="F396" s="96"/>
      <c r="H396" s="36"/>
    </row>
    <row r="397" spans="1:9" s="22" customFormat="1" x14ac:dyDescent="0.3">
      <c r="A397" s="55">
        <f>+A395+1</f>
        <v>169</v>
      </c>
      <c r="B397" s="90" t="s">
        <v>31</v>
      </c>
      <c r="C397" s="55"/>
      <c r="D397" s="63"/>
      <c r="E397" s="56"/>
      <c r="F397" s="96"/>
      <c r="H397" s="36"/>
    </row>
    <row r="398" spans="1:9" s="22" customFormat="1" x14ac:dyDescent="0.3">
      <c r="A398" s="55"/>
      <c r="B398" s="69" t="s">
        <v>6</v>
      </c>
      <c r="C398" s="55" t="s">
        <v>3</v>
      </c>
      <c r="D398" s="63">
        <v>14</v>
      </c>
      <c r="E398" s="56"/>
      <c r="F398" s="96"/>
      <c r="H398" s="36"/>
    </row>
    <row r="399" spans="1:9" s="22" customFormat="1" x14ac:dyDescent="0.3">
      <c r="A399" s="55">
        <f>+A397+1</f>
        <v>170</v>
      </c>
      <c r="B399" s="90" t="s">
        <v>208</v>
      </c>
      <c r="C399" s="55"/>
      <c r="D399" s="63"/>
      <c r="E399" s="56"/>
      <c r="F399" s="96"/>
      <c r="H399" s="36"/>
    </row>
    <row r="400" spans="1:9" s="22" customFormat="1" x14ac:dyDescent="0.3">
      <c r="A400" s="55"/>
      <c r="B400" s="69" t="s">
        <v>6</v>
      </c>
      <c r="C400" s="55" t="s">
        <v>3</v>
      </c>
      <c r="D400" s="63">
        <v>2</v>
      </c>
      <c r="E400" s="56"/>
      <c r="F400" s="96"/>
      <c r="H400" s="36"/>
    </row>
    <row r="401" spans="1:9" s="22" customFormat="1" x14ac:dyDescent="0.3">
      <c r="A401" s="55">
        <f>+A399+1</f>
        <v>171</v>
      </c>
      <c r="B401" s="90" t="s">
        <v>32</v>
      </c>
      <c r="C401" s="55"/>
      <c r="D401" s="63"/>
      <c r="E401" s="56"/>
      <c r="F401" s="96"/>
      <c r="H401" s="36"/>
    </row>
    <row r="402" spans="1:9" s="22" customFormat="1" x14ac:dyDescent="0.3">
      <c r="A402" s="55"/>
      <c r="B402" s="69" t="s">
        <v>6</v>
      </c>
      <c r="C402" s="55" t="s">
        <v>3</v>
      </c>
      <c r="D402" s="63">
        <v>265</v>
      </c>
      <c r="E402" s="56"/>
      <c r="F402" s="96"/>
      <c r="H402" s="36"/>
    </row>
    <row r="403" spans="1:9" s="30" customFormat="1" x14ac:dyDescent="0.3">
      <c r="A403" s="55">
        <f>+A401+1</f>
        <v>172</v>
      </c>
      <c r="B403" s="101" t="s">
        <v>349</v>
      </c>
      <c r="C403" s="55"/>
      <c r="D403" s="63"/>
      <c r="E403" s="56"/>
      <c r="F403" s="96"/>
      <c r="H403" s="36"/>
    </row>
    <row r="404" spans="1:9" s="30" customFormat="1" x14ac:dyDescent="0.3">
      <c r="A404" s="55"/>
      <c r="B404" s="69" t="s">
        <v>6</v>
      </c>
      <c r="C404" s="55" t="s">
        <v>3</v>
      </c>
      <c r="D404" s="63">
        <v>2</v>
      </c>
      <c r="E404" s="56"/>
      <c r="F404" s="96"/>
      <c r="G404" s="24"/>
      <c r="H404" s="36"/>
      <c r="I404" s="24"/>
    </row>
    <row r="405" spans="1:9" s="22" customFormat="1" x14ac:dyDescent="0.3">
      <c r="A405" s="55">
        <f>+A403+1</f>
        <v>173</v>
      </c>
      <c r="B405" s="90" t="s">
        <v>209</v>
      </c>
      <c r="C405" s="55"/>
      <c r="D405" s="63"/>
      <c r="E405" s="56"/>
      <c r="F405" s="96"/>
      <c r="H405" s="36"/>
    </row>
    <row r="406" spans="1:9" s="22" customFormat="1" x14ac:dyDescent="0.3">
      <c r="A406" s="55"/>
      <c r="B406" s="69" t="s">
        <v>6</v>
      </c>
      <c r="C406" s="55" t="s">
        <v>3</v>
      </c>
      <c r="D406" s="63">
        <v>368</v>
      </c>
      <c r="E406" s="56"/>
      <c r="F406" s="96"/>
      <c r="H406" s="36"/>
    </row>
    <row r="407" spans="1:9" s="22" customFormat="1" x14ac:dyDescent="0.3">
      <c r="A407" s="55">
        <f>+A405+1</f>
        <v>174</v>
      </c>
      <c r="B407" s="90" t="s">
        <v>210</v>
      </c>
      <c r="C407" s="55"/>
      <c r="D407" s="56"/>
      <c r="E407" s="56"/>
      <c r="F407" s="96"/>
      <c r="H407" s="36"/>
    </row>
    <row r="408" spans="1:9" s="22" customFormat="1" x14ac:dyDescent="0.3">
      <c r="A408" s="55"/>
      <c r="B408" s="69" t="s">
        <v>6</v>
      </c>
      <c r="C408" s="55" t="s">
        <v>3</v>
      </c>
      <c r="D408" s="56">
        <v>100</v>
      </c>
      <c r="E408" s="56"/>
      <c r="F408" s="96"/>
      <c r="G408" s="24"/>
      <c r="H408" s="36"/>
      <c r="I408" s="24"/>
    </row>
    <row r="409" spans="1:9" s="22" customFormat="1" x14ac:dyDescent="0.3">
      <c r="A409" s="119"/>
      <c r="B409" s="71" t="s">
        <v>211</v>
      </c>
      <c r="C409" s="119"/>
      <c r="D409" s="99"/>
      <c r="E409" s="56"/>
      <c r="F409" s="96"/>
      <c r="G409" s="24"/>
      <c r="H409" s="36"/>
      <c r="I409" s="24"/>
    </row>
    <row r="410" spans="1:9" s="22" customFormat="1" x14ac:dyDescent="0.3">
      <c r="A410" s="55">
        <f>A407+1</f>
        <v>175</v>
      </c>
      <c r="B410" s="90" t="s">
        <v>212</v>
      </c>
      <c r="C410" s="55"/>
      <c r="D410" s="56"/>
      <c r="E410" s="56"/>
      <c r="F410" s="96"/>
      <c r="H410" s="36"/>
    </row>
    <row r="411" spans="1:9" s="22" customFormat="1" x14ac:dyDescent="0.3">
      <c r="A411" s="55"/>
      <c r="B411" s="69" t="s">
        <v>6</v>
      </c>
      <c r="C411" s="55" t="s">
        <v>3</v>
      </c>
      <c r="D411" s="56">
        <v>14</v>
      </c>
      <c r="E411" s="63"/>
      <c r="F411" s="96"/>
      <c r="H411" s="36"/>
    </row>
    <row r="412" spans="1:9" s="22" customFormat="1" x14ac:dyDescent="0.3">
      <c r="A412" s="55">
        <f t="shared" ref="A412" si="35">+A410+1</f>
        <v>176</v>
      </c>
      <c r="B412" s="90" t="s">
        <v>213</v>
      </c>
      <c r="C412" s="55"/>
      <c r="D412" s="56"/>
      <c r="E412" s="56"/>
      <c r="F412" s="96"/>
      <c r="H412" s="36"/>
    </row>
    <row r="413" spans="1:9" s="22" customFormat="1" ht="17.25" thickBot="1" x14ac:dyDescent="0.35">
      <c r="A413" s="111"/>
      <c r="B413" s="112" t="s">
        <v>6</v>
      </c>
      <c r="C413" s="111" t="s">
        <v>3</v>
      </c>
      <c r="D413" s="113">
        <v>2</v>
      </c>
      <c r="E413" s="126"/>
      <c r="F413" s="96"/>
      <c r="H413" s="36"/>
    </row>
    <row r="414" spans="1:9" s="26" customFormat="1" ht="21" customHeight="1" thickBot="1" x14ac:dyDescent="0.35">
      <c r="A414" s="149" t="str">
        <f>+"TOTAL "&amp;B380</f>
        <v>TOTAL I/ LOT :  INFORMATIQUE ET TELEPHONIE</v>
      </c>
      <c r="B414" s="150"/>
      <c r="C414" s="150"/>
      <c r="D414" s="150"/>
      <c r="E414" s="151"/>
      <c r="F414" s="125"/>
      <c r="H414" s="49"/>
    </row>
    <row r="415" spans="1:9" s="26" customFormat="1" x14ac:dyDescent="0.3">
      <c r="A415" s="120"/>
      <c r="B415" s="121" t="s">
        <v>259</v>
      </c>
      <c r="C415" s="63"/>
      <c r="D415" s="63"/>
      <c r="E415" s="63"/>
      <c r="F415" s="122"/>
      <c r="H415" s="35"/>
    </row>
    <row r="416" spans="1:9" s="23" customFormat="1" x14ac:dyDescent="0.3">
      <c r="A416" s="55">
        <f>+A412+1</f>
        <v>177</v>
      </c>
      <c r="B416" s="90" t="s">
        <v>214</v>
      </c>
      <c r="C416" s="55"/>
      <c r="D416" s="56"/>
      <c r="E416" s="56"/>
      <c r="F416" s="123"/>
      <c r="H416" s="36"/>
    </row>
    <row r="417" spans="1:8" s="23" customFormat="1" x14ac:dyDescent="0.3">
      <c r="A417" s="55"/>
      <c r="B417" s="69" t="s">
        <v>6</v>
      </c>
      <c r="C417" s="55" t="s">
        <v>3</v>
      </c>
      <c r="D417" s="56">
        <v>8</v>
      </c>
      <c r="E417" s="56"/>
      <c r="F417" s="96"/>
      <c r="H417" s="36"/>
    </row>
    <row r="418" spans="1:8" s="23" customFormat="1" x14ac:dyDescent="0.3">
      <c r="A418" s="55">
        <f>+A416+1</f>
        <v>178</v>
      </c>
      <c r="B418" s="90" t="s">
        <v>215</v>
      </c>
      <c r="C418" s="55"/>
      <c r="D418" s="56"/>
      <c r="E418" s="56"/>
      <c r="F418" s="96"/>
      <c r="H418" s="36"/>
    </row>
    <row r="419" spans="1:8" s="23" customFormat="1" x14ac:dyDescent="0.3">
      <c r="A419" s="55"/>
      <c r="B419" s="69" t="s">
        <v>6</v>
      </c>
      <c r="C419" s="55" t="s">
        <v>3</v>
      </c>
      <c r="D419" s="56">
        <v>1</v>
      </c>
      <c r="E419" s="56"/>
      <c r="F419" s="96"/>
      <c r="H419" s="36"/>
    </row>
    <row r="420" spans="1:8" s="23" customFormat="1" x14ac:dyDescent="0.3">
      <c r="A420" s="55">
        <f>+A418+1</f>
        <v>179</v>
      </c>
      <c r="B420" s="90" t="s">
        <v>247</v>
      </c>
      <c r="C420" s="55"/>
      <c r="D420" s="56"/>
      <c r="E420" s="56"/>
      <c r="F420" s="96"/>
      <c r="H420" s="36"/>
    </row>
    <row r="421" spans="1:8" s="23" customFormat="1" ht="17.25" thickBot="1" x14ac:dyDescent="0.35">
      <c r="A421" s="111"/>
      <c r="B421" s="112" t="s">
        <v>6</v>
      </c>
      <c r="C421" s="111" t="s">
        <v>3</v>
      </c>
      <c r="D421" s="113">
        <v>15</v>
      </c>
      <c r="E421" s="113"/>
      <c r="F421" s="96"/>
      <c r="H421" s="36"/>
    </row>
    <row r="422" spans="1:8" s="26" customFormat="1" ht="21" customHeight="1" thickBot="1" x14ac:dyDescent="0.35">
      <c r="A422" s="149" t="str">
        <f>+"TOTAL "&amp;B415</f>
        <v xml:space="preserve">TOTAL J/ LOT : SYSTÈME DE VIDEOSURVEILLENCE ET CONTRÔLE D'ACCES </v>
      </c>
      <c r="B422" s="150"/>
      <c r="C422" s="150"/>
      <c r="D422" s="150"/>
      <c r="E422" s="151"/>
      <c r="F422" s="125"/>
      <c r="H422" s="49"/>
    </row>
    <row r="423" spans="1:8" s="30" customFormat="1" ht="30" x14ac:dyDescent="0.3">
      <c r="A423" s="91"/>
      <c r="B423" s="59" t="s">
        <v>316</v>
      </c>
      <c r="C423" s="92"/>
      <c r="D423" s="93"/>
      <c r="E423" s="94"/>
      <c r="F423" s="95"/>
      <c r="H423" s="38"/>
    </row>
    <row r="424" spans="1:8" s="29" customFormat="1" x14ac:dyDescent="0.3">
      <c r="A424" s="55">
        <f>+A420+1</f>
        <v>180</v>
      </c>
      <c r="B424" s="90" t="s">
        <v>338</v>
      </c>
      <c r="C424" s="55"/>
      <c r="D424" s="56"/>
      <c r="E424" s="56"/>
      <c r="F424" s="123"/>
      <c r="H424" s="36"/>
    </row>
    <row r="425" spans="1:8" s="29" customFormat="1" x14ac:dyDescent="0.3">
      <c r="A425" s="55" t="s">
        <v>124</v>
      </c>
      <c r="B425" s="90" t="s">
        <v>339</v>
      </c>
      <c r="C425" s="55"/>
      <c r="D425" s="56"/>
      <c r="E425" s="56"/>
      <c r="F425" s="96"/>
      <c r="H425" s="36"/>
    </row>
    <row r="426" spans="1:8" s="29" customFormat="1" x14ac:dyDescent="0.3">
      <c r="A426" s="55"/>
      <c r="B426" s="69" t="s">
        <v>141</v>
      </c>
      <c r="C426" s="55" t="s">
        <v>81</v>
      </c>
      <c r="D426" s="56">
        <v>1</v>
      </c>
      <c r="E426" s="56"/>
      <c r="F426" s="96"/>
      <c r="H426" s="36"/>
    </row>
    <row r="427" spans="1:8" s="29" customFormat="1" x14ac:dyDescent="0.3">
      <c r="A427" s="55" t="s">
        <v>325</v>
      </c>
      <c r="B427" s="90" t="s">
        <v>340</v>
      </c>
      <c r="C427" s="55"/>
      <c r="D427" s="56"/>
      <c r="E427" s="56"/>
      <c r="F427" s="96"/>
      <c r="H427" s="36"/>
    </row>
    <row r="428" spans="1:8" s="29" customFormat="1" x14ac:dyDescent="0.3">
      <c r="A428" s="55"/>
      <c r="B428" s="69" t="s">
        <v>141</v>
      </c>
      <c r="C428" s="55" t="s">
        <v>81</v>
      </c>
      <c r="D428" s="56">
        <v>1</v>
      </c>
      <c r="E428" s="56"/>
      <c r="F428" s="96"/>
      <c r="H428" s="36"/>
    </row>
    <row r="429" spans="1:8" s="29" customFormat="1" x14ac:dyDescent="0.3">
      <c r="A429" s="55" t="s">
        <v>326</v>
      </c>
      <c r="B429" s="90" t="s">
        <v>317</v>
      </c>
      <c r="C429" s="55"/>
      <c r="D429" s="56"/>
      <c r="E429" s="56"/>
      <c r="F429" s="96"/>
      <c r="H429" s="36"/>
    </row>
    <row r="430" spans="1:8" s="29" customFormat="1" x14ac:dyDescent="0.3">
      <c r="A430" s="55"/>
      <c r="B430" s="69" t="s">
        <v>141</v>
      </c>
      <c r="C430" s="55" t="s">
        <v>81</v>
      </c>
      <c r="D430" s="56">
        <v>1</v>
      </c>
      <c r="E430" s="56"/>
      <c r="F430" s="96"/>
      <c r="H430" s="36"/>
    </row>
    <row r="431" spans="1:8" s="29" customFormat="1" x14ac:dyDescent="0.3">
      <c r="A431" s="55" t="s">
        <v>327</v>
      </c>
      <c r="B431" s="90" t="s">
        <v>318</v>
      </c>
      <c r="C431" s="55"/>
      <c r="D431" s="56"/>
      <c r="E431" s="56"/>
      <c r="F431" s="96"/>
      <c r="H431" s="36"/>
    </row>
    <row r="432" spans="1:8" s="29" customFormat="1" x14ac:dyDescent="0.3">
      <c r="A432" s="55"/>
      <c r="B432" s="69" t="s">
        <v>141</v>
      </c>
      <c r="C432" s="55" t="s">
        <v>81</v>
      </c>
      <c r="D432" s="56">
        <v>1</v>
      </c>
      <c r="E432" s="56"/>
      <c r="F432" s="96"/>
      <c r="H432" s="36"/>
    </row>
    <row r="433" spans="1:8" s="29" customFormat="1" x14ac:dyDescent="0.3">
      <c r="A433" s="55" t="s">
        <v>328</v>
      </c>
      <c r="B433" s="90" t="s">
        <v>319</v>
      </c>
      <c r="C433" s="55"/>
      <c r="D433" s="56"/>
      <c r="E433" s="56"/>
      <c r="F433" s="96"/>
      <c r="H433" s="36"/>
    </row>
    <row r="434" spans="1:8" s="29" customFormat="1" x14ac:dyDescent="0.3">
      <c r="A434" s="55"/>
      <c r="B434" s="69" t="s">
        <v>141</v>
      </c>
      <c r="C434" s="55" t="s">
        <v>81</v>
      </c>
      <c r="D434" s="56">
        <v>1</v>
      </c>
      <c r="E434" s="56"/>
      <c r="F434" s="96"/>
      <c r="H434" s="36"/>
    </row>
    <row r="435" spans="1:8" s="29" customFormat="1" x14ac:dyDescent="0.3">
      <c r="A435" s="55" t="s">
        <v>329</v>
      </c>
      <c r="B435" s="90" t="s">
        <v>320</v>
      </c>
      <c r="C435" s="55"/>
      <c r="D435" s="56"/>
      <c r="E435" s="56"/>
      <c r="F435" s="96"/>
      <c r="H435" s="36"/>
    </row>
    <row r="436" spans="1:8" s="29" customFormat="1" x14ac:dyDescent="0.3">
      <c r="A436" s="55"/>
      <c r="B436" s="69" t="s">
        <v>141</v>
      </c>
      <c r="C436" s="55" t="s">
        <v>81</v>
      </c>
      <c r="D436" s="56">
        <v>1</v>
      </c>
      <c r="E436" s="56"/>
      <c r="F436" s="96"/>
      <c r="H436" s="36"/>
    </row>
    <row r="437" spans="1:8" s="29" customFormat="1" x14ac:dyDescent="0.3">
      <c r="A437" s="55" t="s">
        <v>330</v>
      </c>
      <c r="B437" s="90" t="s">
        <v>341</v>
      </c>
      <c r="C437" s="55"/>
      <c r="D437" s="56"/>
      <c r="E437" s="56"/>
      <c r="F437" s="96"/>
      <c r="H437" s="36"/>
    </row>
    <row r="438" spans="1:8" s="29" customFormat="1" x14ac:dyDescent="0.3">
      <c r="A438" s="55"/>
      <c r="B438" s="69" t="s">
        <v>141</v>
      </c>
      <c r="C438" s="55" t="s">
        <v>81</v>
      </c>
      <c r="D438" s="56">
        <v>1</v>
      </c>
      <c r="E438" s="56"/>
      <c r="F438" s="96"/>
      <c r="H438" s="36"/>
    </row>
    <row r="439" spans="1:8" s="29" customFormat="1" x14ac:dyDescent="0.3">
      <c r="A439" s="55" t="s">
        <v>331</v>
      </c>
      <c r="B439" s="90" t="s">
        <v>321</v>
      </c>
      <c r="C439" s="55"/>
      <c r="D439" s="56"/>
      <c r="E439" s="56"/>
      <c r="F439" s="96"/>
      <c r="H439" s="36"/>
    </row>
    <row r="440" spans="1:8" s="29" customFormat="1" x14ac:dyDescent="0.3">
      <c r="A440" s="55"/>
      <c r="B440" s="69" t="s">
        <v>141</v>
      </c>
      <c r="C440" s="55" t="s">
        <v>81</v>
      </c>
      <c r="D440" s="56">
        <v>1</v>
      </c>
      <c r="E440" s="56"/>
      <c r="F440" s="96"/>
      <c r="H440" s="36"/>
    </row>
    <row r="441" spans="1:8" s="29" customFormat="1" x14ac:dyDescent="0.3">
      <c r="A441" s="55" t="s">
        <v>332</v>
      </c>
      <c r="B441" s="90" t="s">
        <v>342</v>
      </c>
      <c r="C441" s="55"/>
      <c r="D441" s="56"/>
      <c r="E441" s="56"/>
      <c r="F441" s="96"/>
      <c r="H441" s="36"/>
    </row>
    <row r="442" spans="1:8" s="29" customFormat="1" x14ac:dyDescent="0.3">
      <c r="A442" s="55"/>
      <c r="B442" s="69" t="s">
        <v>141</v>
      </c>
      <c r="C442" s="55" t="s">
        <v>81</v>
      </c>
      <c r="D442" s="56">
        <v>1</v>
      </c>
      <c r="E442" s="56"/>
      <c r="F442" s="96"/>
      <c r="H442" s="36"/>
    </row>
    <row r="443" spans="1:8" s="30" customFormat="1" x14ac:dyDescent="0.3">
      <c r="A443" s="55">
        <f>+A424+1</f>
        <v>181</v>
      </c>
      <c r="B443" s="90" t="s">
        <v>322</v>
      </c>
      <c r="C443" s="55"/>
      <c r="D443" s="56"/>
      <c r="E443" s="56"/>
      <c r="F443" s="96"/>
      <c r="G443" s="27"/>
      <c r="H443" s="36"/>
    </row>
    <row r="444" spans="1:8" s="30" customFormat="1" x14ac:dyDescent="0.3">
      <c r="A444" s="55" t="s">
        <v>124</v>
      </c>
      <c r="B444" s="90" t="s">
        <v>323</v>
      </c>
      <c r="C444" s="55"/>
      <c r="D444" s="56"/>
      <c r="E444" s="56"/>
      <c r="F444" s="96"/>
      <c r="G444" s="27"/>
      <c r="H444" s="36"/>
    </row>
    <row r="445" spans="1:8" s="30" customFormat="1" x14ac:dyDescent="0.3">
      <c r="A445" s="55"/>
      <c r="B445" s="69" t="s">
        <v>6</v>
      </c>
      <c r="C445" s="55" t="s">
        <v>3</v>
      </c>
      <c r="D445" s="56">
        <v>25</v>
      </c>
      <c r="E445" s="56"/>
      <c r="F445" s="96"/>
      <c r="G445" s="27"/>
      <c r="H445" s="36"/>
    </row>
    <row r="446" spans="1:8" s="30" customFormat="1" x14ac:dyDescent="0.3">
      <c r="A446" s="55" t="s">
        <v>325</v>
      </c>
      <c r="B446" s="90" t="s">
        <v>324</v>
      </c>
      <c r="C446" s="55"/>
      <c r="D446" s="56"/>
      <c r="E446" s="56"/>
      <c r="F446" s="96"/>
      <c r="G446" s="27"/>
      <c r="H446" s="36"/>
    </row>
    <row r="447" spans="1:8" s="30" customFormat="1" x14ac:dyDescent="0.3">
      <c r="A447" s="55"/>
      <c r="B447" s="69" t="s">
        <v>6</v>
      </c>
      <c r="C447" s="55" t="s">
        <v>3</v>
      </c>
      <c r="D447" s="56">
        <v>15</v>
      </c>
      <c r="E447" s="56"/>
      <c r="F447" s="96"/>
      <c r="G447" s="27"/>
      <c r="H447" s="36"/>
    </row>
    <row r="448" spans="1:8" s="30" customFormat="1" x14ac:dyDescent="0.3">
      <c r="A448" s="55">
        <f>+A443+1</f>
        <v>182</v>
      </c>
      <c r="B448" s="90" t="s">
        <v>343</v>
      </c>
      <c r="C448" s="55"/>
      <c r="D448" s="56"/>
      <c r="E448" s="56"/>
      <c r="F448" s="96"/>
      <c r="G448" s="27"/>
      <c r="H448" s="36"/>
    </row>
    <row r="449" spans="1:9" s="30" customFormat="1" ht="17.25" thickBot="1" x14ac:dyDescent="0.35">
      <c r="A449" s="55"/>
      <c r="B449" s="69" t="s">
        <v>6</v>
      </c>
      <c r="C449" s="55" t="s">
        <v>3</v>
      </c>
      <c r="D449" s="56">
        <v>15</v>
      </c>
      <c r="E449" s="56"/>
      <c r="F449" s="96"/>
      <c r="G449" s="27"/>
      <c r="H449" s="36"/>
    </row>
    <row r="450" spans="1:9" s="26" customFormat="1" ht="21" customHeight="1" thickBot="1" x14ac:dyDescent="0.35">
      <c r="A450" s="165" t="str">
        <f>+"TOTAL "&amp;B423</f>
        <v>TOTAL K/ LOT : SYSTÈME D’EXTINCTION AUTOMATIQUE PAR AÉROSOL</v>
      </c>
      <c r="B450" s="150"/>
      <c r="C450" s="150"/>
      <c r="D450" s="150"/>
      <c r="E450" s="151"/>
      <c r="F450" s="125"/>
      <c r="H450" s="49"/>
    </row>
    <row r="451" spans="1:9" s="17" customFormat="1" x14ac:dyDescent="0.3">
      <c r="A451" s="91"/>
      <c r="B451" s="59" t="s">
        <v>334</v>
      </c>
      <c r="C451" s="92"/>
      <c r="D451" s="93"/>
      <c r="E451" s="94"/>
      <c r="F451" s="95"/>
      <c r="G451" s="21"/>
      <c r="H451" s="38"/>
      <c r="I451" s="21"/>
    </row>
    <row r="452" spans="1:9" s="22" customFormat="1" x14ac:dyDescent="0.3">
      <c r="A452" s="55"/>
      <c r="B452" s="71" t="s">
        <v>216</v>
      </c>
      <c r="C452" s="55"/>
      <c r="D452" s="56"/>
      <c r="E452" s="56"/>
      <c r="F452" s="96"/>
      <c r="G452" s="27"/>
      <c r="H452" s="36"/>
    </row>
    <row r="453" spans="1:9" s="22" customFormat="1" x14ac:dyDescent="0.3">
      <c r="A453" s="55">
        <f>+A448+1</f>
        <v>183</v>
      </c>
      <c r="B453" s="90" t="s">
        <v>217</v>
      </c>
      <c r="C453" s="55"/>
      <c r="D453" s="56"/>
      <c r="E453" s="56"/>
      <c r="F453" s="96"/>
      <c r="G453" s="27"/>
      <c r="H453" s="36"/>
    </row>
    <row r="454" spans="1:9" s="22" customFormat="1" x14ac:dyDescent="0.3">
      <c r="A454" s="55"/>
      <c r="B454" s="69" t="s">
        <v>84</v>
      </c>
      <c r="C454" s="55" t="s">
        <v>5</v>
      </c>
      <c r="D454" s="56">
        <v>13</v>
      </c>
      <c r="E454" s="56"/>
      <c r="F454" s="96"/>
      <c r="G454" s="27"/>
      <c r="H454" s="36"/>
    </row>
    <row r="455" spans="1:9" s="22" customFormat="1" x14ac:dyDescent="0.3">
      <c r="A455" s="55">
        <f>+A453+1</f>
        <v>184</v>
      </c>
      <c r="B455" s="90" t="s">
        <v>218</v>
      </c>
      <c r="C455" s="55"/>
      <c r="D455" s="56"/>
      <c r="E455" s="56"/>
      <c r="F455" s="96"/>
      <c r="G455" s="27"/>
      <c r="H455" s="36"/>
    </row>
    <row r="456" spans="1:9" s="22" customFormat="1" x14ac:dyDescent="0.3">
      <c r="A456" s="55"/>
      <c r="B456" s="69" t="s">
        <v>84</v>
      </c>
      <c r="C456" s="55" t="s">
        <v>5</v>
      </c>
      <c r="D456" s="56">
        <v>26</v>
      </c>
      <c r="E456" s="56"/>
      <c r="F456" s="96"/>
      <c r="G456" s="27"/>
      <c r="H456" s="36"/>
    </row>
    <row r="457" spans="1:9" s="22" customFormat="1" x14ac:dyDescent="0.3">
      <c r="A457" s="55">
        <f>+A455+1</f>
        <v>185</v>
      </c>
      <c r="B457" s="90" t="s">
        <v>219</v>
      </c>
      <c r="C457" s="55"/>
      <c r="D457" s="56"/>
      <c r="E457" s="56"/>
      <c r="F457" s="96"/>
      <c r="G457" s="27"/>
      <c r="H457" s="36"/>
    </row>
    <row r="458" spans="1:9" s="22" customFormat="1" x14ac:dyDescent="0.3">
      <c r="A458" s="55"/>
      <c r="B458" s="69" t="s">
        <v>6</v>
      </c>
      <c r="C458" s="55" t="s">
        <v>3</v>
      </c>
      <c r="D458" s="56">
        <v>3</v>
      </c>
      <c r="E458" s="56"/>
      <c r="F458" s="96"/>
      <c r="G458" s="27"/>
      <c r="H458" s="36"/>
    </row>
    <row r="459" spans="1:9" s="22" customFormat="1" x14ac:dyDescent="0.3">
      <c r="A459" s="55"/>
      <c r="B459" s="71" t="s">
        <v>33</v>
      </c>
      <c r="C459" s="55"/>
      <c r="D459" s="56"/>
      <c r="E459" s="56"/>
      <c r="F459" s="96"/>
      <c r="G459" s="27"/>
      <c r="H459" s="36"/>
    </row>
    <row r="460" spans="1:9" s="22" customFormat="1" x14ac:dyDescent="0.3">
      <c r="A460" s="55">
        <f>+A457+1</f>
        <v>186</v>
      </c>
      <c r="B460" s="90" t="s">
        <v>34</v>
      </c>
      <c r="C460" s="55"/>
      <c r="D460" s="56"/>
      <c r="E460" s="56"/>
      <c r="F460" s="96"/>
      <c r="G460" s="27"/>
      <c r="H460" s="36"/>
    </row>
    <row r="461" spans="1:9" s="22" customFormat="1" x14ac:dyDescent="0.3">
      <c r="A461" s="55"/>
      <c r="B461" s="69" t="s">
        <v>84</v>
      </c>
      <c r="C461" s="55" t="s">
        <v>5</v>
      </c>
      <c r="D461" s="56">
        <v>13</v>
      </c>
      <c r="E461" s="56"/>
      <c r="F461" s="96"/>
      <c r="G461" s="27"/>
      <c r="H461" s="36"/>
    </row>
    <row r="462" spans="1:9" s="22" customFormat="1" x14ac:dyDescent="0.3">
      <c r="A462" s="55">
        <f>+A460+1</f>
        <v>187</v>
      </c>
      <c r="B462" s="90" t="s">
        <v>35</v>
      </c>
      <c r="C462" s="55"/>
      <c r="D462" s="56"/>
      <c r="E462" s="56"/>
      <c r="F462" s="96"/>
      <c r="G462" s="27"/>
      <c r="H462" s="36"/>
    </row>
    <row r="463" spans="1:9" s="22" customFormat="1" x14ac:dyDescent="0.3">
      <c r="A463" s="55"/>
      <c r="B463" s="69" t="s">
        <v>84</v>
      </c>
      <c r="C463" s="55" t="s">
        <v>5</v>
      </c>
      <c r="D463" s="56">
        <v>16</v>
      </c>
      <c r="E463" s="56"/>
      <c r="F463" s="96"/>
      <c r="G463" s="27"/>
      <c r="H463" s="36"/>
    </row>
    <row r="464" spans="1:9" s="22" customFormat="1" x14ac:dyDescent="0.3">
      <c r="A464" s="55">
        <f>+A462+1</f>
        <v>188</v>
      </c>
      <c r="B464" s="90" t="s">
        <v>36</v>
      </c>
      <c r="C464" s="55"/>
      <c r="D464" s="56"/>
      <c r="E464" s="56"/>
      <c r="F464" s="96"/>
      <c r="G464" s="27"/>
      <c r="H464" s="36"/>
    </row>
    <row r="465" spans="1:8" s="22" customFormat="1" x14ac:dyDescent="0.3">
      <c r="A465" s="55"/>
      <c r="B465" s="69" t="s">
        <v>6</v>
      </c>
      <c r="C465" s="55" t="s">
        <v>3</v>
      </c>
      <c r="D465" s="56">
        <v>2</v>
      </c>
      <c r="E465" s="56"/>
      <c r="F465" s="96"/>
      <c r="G465" s="27"/>
      <c r="H465" s="36"/>
    </row>
    <row r="466" spans="1:8" s="22" customFormat="1" x14ac:dyDescent="0.3">
      <c r="A466" s="55"/>
      <c r="B466" s="71" t="s">
        <v>37</v>
      </c>
      <c r="C466" s="55"/>
      <c r="D466" s="56"/>
      <c r="E466" s="56"/>
      <c r="F466" s="96"/>
      <c r="G466" s="27"/>
      <c r="H466" s="36"/>
    </row>
    <row r="467" spans="1:8" s="22" customFormat="1" x14ac:dyDescent="0.3">
      <c r="A467" s="55">
        <f>+A464+1</f>
        <v>189</v>
      </c>
      <c r="B467" s="90" t="s">
        <v>38</v>
      </c>
      <c r="C467" s="55"/>
      <c r="D467" s="56"/>
      <c r="E467" s="56"/>
      <c r="F467" s="96"/>
      <c r="G467" s="27"/>
      <c r="H467" s="36"/>
    </row>
    <row r="468" spans="1:8" s="22" customFormat="1" x14ac:dyDescent="0.3">
      <c r="A468" s="55"/>
      <c r="B468" s="69" t="s">
        <v>84</v>
      </c>
      <c r="C468" s="55" t="s">
        <v>5</v>
      </c>
      <c r="D468" s="56">
        <v>159</v>
      </c>
      <c r="E468" s="56"/>
      <c r="F468" s="96"/>
      <c r="G468" s="27"/>
      <c r="H468" s="36"/>
    </row>
    <row r="469" spans="1:8" s="22" customFormat="1" x14ac:dyDescent="0.3">
      <c r="A469" s="55">
        <f>+A467+1</f>
        <v>190</v>
      </c>
      <c r="B469" s="90" t="s">
        <v>39</v>
      </c>
      <c r="C469" s="55"/>
      <c r="D469" s="56"/>
      <c r="E469" s="56"/>
      <c r="F469" s="96"/>
      <c r="G469" s="27"/>
      <c r="H469" s="36"/>
    </row>
    <row r="470" spans="1:8" s="22" customFormat="1" x14ac:dyDescent="0.3">
      <c r="A470" s="55"/>
      <c r="B470" s="69" t="s">
        <v>84</v>
      </c>
      <c r="C470" s="55" t="s">
        <v>5</v>
      </c>
      <c r="D470" s="56">
        <v>37</v>
      </c>
      <c r="E470" s="56"/>
      <c r="F470" s="96"/>
      <c r="G470" s="27"/>
      <c r="H470" s="36"/>
    </row>
    <row r="471" spans="1:8" s="22" customFormat="1" x14ac:dyDescent="0.3">
      <c r="A471" s="55"/>
      <c r="B471" s="71" t="s">
        <v>40</v>
      </c>
      <c r="C471" s="55"/>
      <c r="D471" s="56"/>
      <c r="E471" s="56"/>
      <c r="F471" s="96"/>
      <c r="G471" s="27"/>
      <c r="H471" s="36"/>
    </row>
    <row r="472" spans="1:8" s="22" customFormat="1" x14ac:dyDescent="0.3">
      <c r="A472" s="55">
        <f>+A469+1</f>
        <v>191</v>
      </c>
      <c r="B472" s="90" t="s">
        <v>220</v>
      </c>
      <c r="C472" s="55"/>
      <c r="D472" s="56"/>
      <c r="E472" s="56"/>
      <c r="F472" s="96"/>
      <c r="G472" s="27"/>
      <c r="H472" s="36"/>
    </row>
    <row r="473" spans="1:8" s="22" customFormat="1" x14ac:dyDescent="0.3">
      <c r="A473" s="55"/>
      <c r="B473" s="69" t="s">
        <v>6</v>
      </c>
      <c r="C473" s="55" t="s">
        <v>3</v>
      </c>
      <c r="D473" s="56">
        <v>2</v>
      </c>
      <c r="E473" s="56"/>
      <c r="F473" s="96"/>
      <c r="G473" s="27"/>
      <c r="H473" s="36"/>
    </row>
    <row r="474" spans="1:8" s="22" customFormat="1" x14ac:dyDescent="0.3">
      <c r="A474" s="55">
        <f>+A472+1</f>
        <v>192</v>
      </c>
      <c r="B474" s="90" t="s">
        <v>221</v>
      </c>
      <c r="C474" s="55"/>
      <c r="D474" s="56"/>
      <c r="E474" s="56"/>
      <c r="F474" s="96"/>
      <c r="G474" s="27"/>
      <c r="H474" s="36"/>
    </row>
    <row r="475" spans="1:8" s="22" customFormat="1" x14ac:dyDescent="0.3">
      <c r="A475" s="55"/>
      <c r="B475" s="69" t="s">
        <v>6</v>
      </c>
      <c r="C475" s="55" t="s">
        <v>3</v>
      </c>
      <c r="D475" s="56">
        <v>2</v>
      </c>
      <c r="E475" s="56"/>
      <c r="F475" s="96"/>
      <c r="G475" s="27"/>
      <c r="H475" s="36"/>
    </row>
    <row r="476" spans="1:8" s="22" customFormat="1" x14ac:dyDescent="0.3">
      <c r="A476" s="55">
        <f>+A474+1</f>
        <v>193</v>
      </c>
      <c r="B476" s="90" t="s">
        <v>41</v>
      </c>
      <c r="C476" s="55"/>
      <c r="D476" s="56"/>
      <c r="E476" s="56"/>
      <c r="F476" s="96"/>
      <c r="G476" s="27"/>
      <c r="H476" s="36"/>
    </row>
    <row r="477" spans="1:8" s="22" customFormat="1" x14ac:dyDescent="0.3">
      <c r="A477" s="55"/>
      <c r="B477" s="69" t="s">
        <v>6</v>
      </c>
      <c r="C477" s="55" t="s">
        <v>3</v>
      </c>
      <c r="D477" s="56">
        <v>2</v>
      </c>
      <c r="E477" s="56"/>
      <c r="F477" s="96"/>
      <c r="G477" s="27"/>
      <c r="H477" s="36"/>
    </row>
    <row r="478" spans="1:8" s="22" customFormat="1" x14ac:dyDescent="0.3">
      <c r="A478" s="55"/>
      <c r="B478" s="71" t="s">
        <v>42</v>
      </c>
      <c r="C478" s="55"/>
      <c r="D478" s="56"/>
      <c r="E478" s="56"/>
      <c r="F478" s="96"/>
      <c r="G478" s="27"/>
      <c r="H478" s="36"/>
    </row>
    <row r="479" spans="1:8" s="22" customFormat="1" x14ac:dyDescent="0.3">
      <c r="A479" s="55">
        <f>+A476+1</f>
        <v>194</v>
      </c>
      <c r="B479" s="90" t="s">
        <v>43</v>
      </c>
      <c r="C479" s="55"/>
      <c r="D479" s="56"/>
      <c r="E479" s="56"/>
      <c r="F479" s="96"/>
      <c r="G479" s="27"/>
      <c r="H479" s="36"/>
    </row>
    <row r="480" spans="1:8" s="22" customFormat="1" x14ac:dyDescent="0.3">
      <c r="A480" s="55"/>
      <c r="B480" s="69" t="s">
        <v>84</v>
      </c>
      <c r="C480" s="55" t="s">
        <v>5</v>
      </c>
      <c r="D480" s="56">
        <v>11</v>
      </c>
      <c r="E480" s="56"/>
      <c r="F480" s="96"/>
      <c r="G480" s="27"/>
      <c r="H480" s="36"/>
    </row>
    <row r="481" spans="1:8" s="24" customFormat="1" x14ac:dyDescent="0.3">
      <c r="A481" s="55">
        <f>A479+1</f>
        <v>195</v>
      </c>
      <c r="B481" s="90" t="s">
        <v>222</v>
      </c>
      <c r="C481" s="55"/>
      <c r="D481" s="56"/>
      <c r="E481" s="56"/>
      <c r="F481" s="96"/>
      <c r="H481" s="36"/>
    </row>
    <row r="482" spans="1:8" s="24" customFormat="1" x14ac:dyDescent="0.3">
      <c r="A482" s="55"/>
      <c r="B482" s="69" t="s">
        <v>84</v>
      </c>
      <c r="C482" s="55" t="s">
        <v>5</v>
      </c>
      <c r="D482" s="56">
        <v>53</v>
      </c>
      <c r="E482" s="56"/>
      <c r="F482" s="96"/>
      <c r="H482" s="36"/>
    </row>
    <row r="483" spans="1:8" s="24" customFormat="1" x14ac:dyDescent="0.3">
      <c r="A483" s="55">
        <f>A481+1</f>
        <v>196</v>
      </c>
      <c r="B483" s="90" t="s">
        <v>44</v>
      </c>
      <c r="C483" s="55"/>
      <c r="D483" s="56"/>
      <c r="E483" s="56"/>
      <c r="F483" s="96"/>
      <c r="H483" s="36"/>
    </row>
    <row r="484" spans="1:8" s="24" customFormat="1" x14ac:dyDescent="0.3">
      <c r="A484" s="55"/>
      <c r="B484" s="69" t="s">
        <v>84</v>
      </c>
      <c r="C484" s="55" t="s">
        <v>5</v>
      </c>
      <c r="D484" s="56">
        <v>5</v>
      </c>
      <c r="E484" s="56"/>
      <c r="F484" s="96"/>
      <c r="H484" s="36"/>
    </row>
    <row r="485" spans="1:8" s="24" customFormat="1" x14ac:dyDescent="0.3">
      <c r="A485" s="55">
        <f t="shared" ref="A485" si="36">+A483+1</f>
        <v>197</v>
      </c>
      <c r="B485" s="90" t="s">
        <v>45</v>
      </c>
      <c r="C485" s="55"/>
      <c r="D485" s="56"/>
      <c r="E485" s="56"/>
      <c r="F485" s="96"/>
      <c r="H485" s="36"/>
    </row>
    <row r="486" spans="1:8" s="24" customFormat="1" x14ac:dyDescent="0.3">
      <c r="A486" s="55"/>
      <c r="B486" s="69" t="s">
        <v>84</v>
      </c>
      <c r="C486" s="55" t="s">
        <v>5</v>
      </c>
      <c r="D486" s="56">
        <v>5</v>
      </c>
      <c r="E486" s="56"/>
      <c r="F486" s="96"/>
      <c r="H486" s="36"/>
    </row>
    <row r="487" spans="1:8" s="24" customFormat="1" x14ac:dyDescent="0.3">
      <c r="A487" s="55">
        <f>A485+1</f>
        <v>198</v>
      </c>
      <c r="B487" s="90" t="s">
        <v>223</v>
      </c>
      <c r="C487" s="55"/>
      <c r="D487" s="56"/>
      <c r="E487" s="56"/>
      <c r="F487" s="96"/>
      <c r="H487" s="36"/>
    </row>
    <row r="488" spans="1:8" s="24" customFormat="1" x14ac:dyDescent="0.3">
      <c r="A488" s="55"/>
      <c r="B488" s="69" t="s">
        <v>84</v>
      </c>
      <c r="C488" s="55" t="s">
        <v>5</v>
      </c>
      <c r="D488" s="56">
        <v>5</v>
      </c>
      <c r="E488" s="56"/>
      <c r="F488" s="96"/>
      <c r="H488" s="36"/>
    </row>
    <row r="489" spans="1:8" s="26" customFormat="1" x14ac:dyDescent="0.3">
      <c r="A489" s="65"/>
      <c r="B489" s="104" t="s">
        <v>46</v>
      </c>
      <c r="C489" s="65"/>
      <c r="D489" s="63"/>
      <c r="E489" s="63"/>
      <c r="F489" s="102"/>
      <c r="G489" s="32"/>
      <c r="H489" s="35"/>
    </row>
    <row r="490" spans="1:8" s="26" customFormat="1" x14ac:dyDescent="0.3">
      <c r="A490" s="65">
        <f>A487+1</f>
        <v>199</v>
      </c>
      <c r="B490" s="101" t="s">
        <v>293</v>
      </c>
      <c r="C490" s="65"/>
      <c r="D490" s="63"/>
      <c r="E490" s="63"/>
      <c r="F490" s="102"/>
      <c r="G490" s="32"/>
      <c r="H490" s="35"/>
    </row>
    <row r="491" spans="1:8" s="26" customFormat="1" x14ac:dyDescent="0.3">
      <c r="A491" s="65"/>
      <c r="B491" s="64" t="s">
        <v>6</v>
      </c>
      <c r="C491" s="65" t="s">
        <v>3</v>
      </c>
      <c r="D491" s="63">
        <v>4</v>
      </c>
      <c r="E491" s="63"/>
      <c r="F491" s="102"/>
      <c r="G491" s="32"/>
      <c r="H491" s="35"/>
    </row>
    <row r="492" spans="1:8" s="26" customFormat="1" x14ac:dyDescent="0.3">
      <c r="A492" s="65">
        <f>A490+1</f>
        <v>200</v>
      </c>
      <c r="B492" s="101" t="s">
        <v>294</v>
      </c>
      <c r="C492" s="65"/>
      <c r="D492" s="63"/>
      <c r="E492" s="63"/>
      <c r="F492" s="102"/>
      <c r="G492" s="32"/>
      <c r="H492" s="35"/>
    </row>
    <row r="493" spans="1:8" s="26" customFormat="1" x14ac:dyDescent="0.3">
      <c r="A493" s="65"/>
      <c r="B493" s="64" t="s">
        <v>6</v>
      </c>
      <c r="C493" s="65" t="s">
        <v>3</v>
      </c>
      <c r="D493" s="63">
        <v>4</v>
      </c>
      <c r="E493" s="63"/>
      <c r="F493" s="102"/>
      <c r="G493" s="32"/>
      <c r="H493" s="35"/>
    </row>
    <row r="494" spans="1:8" s="26" customFormat="1" x14ac:dyDescent="0.3">
      <c r="A494" s="65">
        <f t="shared" ref="A494:A496" si="37">+A492+1</f>
        <v>201</v>
      </c>
      <c r="B494" s="101" t="s">
        <v>295</v>
      </c>
      <c r="C494" s="65"/>
      <c r="D494" s="63"/>
      <c r="E494" s="63"/>
      <c r="F494" s="102"/>
      <c r="G494" s="32"/>
      <c r="H494" s="35"/>
    </row>
    <row r="495" spans="1:8" s="26" customFormat="1" x14ac:dyDescent="0.3">
      <c r="A495" s="65"/>
      <c r="B495" s="64" t="s">
        <v>6</v>
      </c>
      <c r="C495" s="65" t="s">
        <v>3</v>
      </c>
      <c r="D495" s="63">
        <v>2</v>
      </c>
      <c r="E495" s="63"/>
      <c r="F495" s="102"/>
      <c r="G495" s="32"/>
      <c r="H495" s="35"/>
    </row>
    <row r="496" spans="1:8" s="26" customFormat="1" x14ac:dyDescent="0.3">
      <c r="A496" s="65">
        <f t="shared" si="37"/>
        <v>202</v>
      </c>
      <c r="B496" s="101" t="s">
        <v>296</v>
      </c>
      <c r="C496" s="65"/>
      <c r="D496" s="63"/>
      <c r="E496" s="63"/>
      <c r="F496" s="102"/>
      <c r="G496" s="32"/>
      <c r="H496" s="35"/>
    </row>
    <row r="497" spans="1:8" s="26" customFormat="1" x14ac:dyDescent="0.3">
      <c r="A497" s="65"/>
      <c r="B497" s="64" t="s">
        <v>6</v>
      </c>
      <c r="C497" s="65" t="s">
        <v>3</v>
      </c>
      <c r="D497" s="63">
        <v>2</v>
      </c>
      <c r="E497" s="63"/>
      <c r="F497" s="102"/>
      <c r="G497" s="32"/>
      <c r="H497" s="35"/>
    </row>
    <row r="498" spans="1:8" s="26" customFormat="1" x14ac:dyDescent="0.3">
      <c r="A498" s="65"/>
      <c r="B498" s="104" t="s">
        <v>66</v>
      </c>
      <c r="C498" s="65"/>
      <c r="D498" s="63"/>
      <c r="E498" s="63"/>
      <c r="F498" s="102"/>
      <c r="G498" s="32"/>
      <c r="H498" s="35"/>
    </row>
    <row r="499" spans="1:8" s="26" customFormat="1" x14ac:dyDescent="0.3">
      <c r="A499" s="65">
        <f>+A496+1</f>
        <v>203</v>
      </c>
      <c r="B499" s="101" t="s">
        <v>297</v>
      </c>
      <c r="C499" s="65"/>
      <c r="D499" s="63"/>
      <c r="E499" s="63"/>
      <c r="F499" s="102"/>
      <c r="G499" s="32"/>
      <c r="H499" s="35"/>
    </row>
    <row r="500" spans="1:8" s="26" customFormat="1" x14ac:dyDescent="0.3">
      <c r="A500" s="65"/>
      <c r="B500" s="64" t="s">
        <v>6</v>
      </c>
      <c r="C500" s="65" t="s">
        <v>3</v>
      </c>
      <c r="D500" s="63">
        <v>2</v>
      </c>
      <c r="E500" s="63"/>
      <c r="F500" s="102"/>
      <c r="G500" s="32"/>
      <c r="H500" s="35"/>
    </row>
    <row r="501" spans="1:8" s="26" customFormat="1" x14ac:dyDescent="0.3">
      <c r="A501" s="65">
        <f>+A499+1</f>
        <v>204</v>
      </c>
      <c r="B501" s="101" t="s">
        <v>47</v>
      </c>
      <c r="C501" s="65"/>
      <c r="D501" s="63"/>
      <c r="E501" s="63"/>
      <c r="F501" s="102"/>
      <c r="G501" s="32"/>
      <c r="H501" s="35"/>
    </row>
    <row r="502" spans="1:8" s="26" customFormat="1" x14ac:dyDescent="0.3">
      <c r="A502" s="65"/>
      <c r="B502" s="64" t="s">
        <v>6</v>
      </c>
      <c r="C502" s="65" t="s">
        <v>3</v>
      </c>
      <c r="D502" s="63">
        <v>4</v>
      </c>
      <c r="E502" s="63"/>
      <c r="F502" s="102"/>
      <c r="G502" s="32"/>
      <c r="H502" s="35"/>
    </row>
    <row r="503" spans="1:8" s="26" customFormat="1" x14ac:dyDescent="0.3">
      <c r="A503" s="65">
        <f>+A501+1</f>
        <v>205</v>
      </c>
      <c r="B503" s="101" t="s">
        <v>48</v>
      </c>
      <c r="C503" s="65"/>
      <c r="D503" s="63"/>
      <c r="E503" s="63"/>
      <c r="F503" s="102"/>
      <c r="G503" s="32"/>
      <c r="H503" s="35"/>
    </row>
    <row r="504" spans="1:8" s="26" customFormat="1" x14ac:dyDescent="0.3">
      <c r="A504" s="65"/>
      <c r="B504" s="64" t="s">
        <v>6</v>
      </c>
      <c r="C504" s="65" t="s">
        <v>3</v>
      </c>
      <c r="D504" s="63">
        <v>4</v>
      </c>
      <c r="E504" s="63"/>
      <c r="F504" s="102"/>
      <c r="G504" s="32"/>
      <c r="H504" s="35"/>
    </row>
    <row r="505" spans="1:8" s="22" customFormat="1" x14ac:dyDescent="0.3">
      <c r="A505" s="55">
        <f>+A503+1</f>
        <v>206</v>
      </c>
      <c r="B505" s="90" t="s">
        <v>49</v>
      </c>
      <c r="C505" s="55"/>
      <c r="D505" s="56"/>
      <c r="E505" s="56"/>
      <c r="F505" s="96"/>
      <c r="G505" s="27"/>
      <c r="H505" s="36"/>
    </row>
    <row r="506" spans="1:8" s="22" customFormat="1" x14ac:dyDescent="0.3">
      <c r="A506" s="55"/>
      <c r="B506" s="69" t="s">
        <v>6</v>
      </c>
      <c r="C506" s="55" t="s">
        <v>3</v>
      </c>
      <c r="D506" s="56">
        <v>4</v>
      </c>
      <c r="E506" s="56"/>
      <c r="F506" s="96"/>
      <c r="G506" s="27"/>
      <c r="H506" s="36"/>
    </row>
    <row r="507" spans="1:8" s="22" customFormat="1" x14ac:dyDescent="0.3">
      <c r="A507" s="55">
        <f>1+A505</f>
        <v>207</v>
      </c>
      <c r="B507" s="90" t="s">
        <v>50</v>
      </c>
      <c r="C507" s="55"/>
      <c r="D507" s="56"/>
      <c r="E507" s="56"/>
      <c r="F507" s="96"/>
      <c r="G507" s="27"/>
      <c r="H507" s="36"/>
    </row>
    <row r="508" spans="1:8" s="22" customFormat="1" x14ac:dyDescent="0.3">
      <c r="A508" s="55"/>
      <c r="B508" s="69" t="s">
        <v>6</v>
      </c>
      <c r="C508" s="55" t="s">
        <v>3</v>
      </c>
      <c r="D508" s="56">
        <v>4</v>
      </c>
      <c r="E508" s="56"/>
      <c r="F508" s="96"/>
      <c r="G508" s="27"/>
      <c r="H508" s="36"/>
    </row>
    <row r="509" spans="1:8" s="22" customFormat="1" x14ac:dyDescent="0.3">
      <c r="A509" s="55">
        <f>+A507+1</f>
        <v>208</v>
      </c>
      <c r="B509" s="90" t="s">
        <v>51</v>
      </c>
      <c r="C509" s="55"/>
      <c r="D509" s="56"/>
      <c r="E509" s="56"/>
      <c r="F509" s="96"/>
      <c r="G509" s="27"/>
      <c r="H509" s="36"/>
    </row>
    <row r="510" spans="1:8" s="22" customFormat="1" x14ac:dyDescent="0.3">
      <c r="A510" s="55"/>
      <c r="B510" s="69" t="s">
        <v>6</v>
      </c>
      <c r="C510" s="55" t="s">
        <v>3</v>
      </c>
      <c r="D510" s="56">
        <v>4</v>
      </c>
      <c r="E510" s="56"/>
      <c r="F510" s="96"/>
      <c r="G510" s="27"/>
      <c r="H510" s="36"/>
    </row>
    <row r="511" spans="1:8" s="22" customFormat="1" x14ac:dyDescent="0.3">
      <c r="A511" s="55">
        <f>+A509+1</f>
        <v>209</v>
      </c>
      <c r="B511" s="90" t="s">
        <v>52</v>
      </c>
      <c r="C511" s="55"/>
      <c r="D511" s="56"/>
      <c r="E511" s="56"/>
      <c r="F511" s="96"/>
      <c r="G511" s="27"/>
      <c r="H511" s="36"/>
    </row>
    <row r="512" spans="1:8" s="22" customFormat="1" x14ac:dyDescent="0.3">
      <c r="A512" s="55"/>
      <c r="B512" s="69" t="s">
        <v>6</v>
      </c>
      <c r="C512" s="55" t="s">
        <v>3</v>
      </c>
      <c r="D512" s="56">
        <v>8</v>
      </c>
      <c r="E512" s="56"/>
      <c r="F512" s="96"/>
      <c r="G512" s="27"/>
      <c r="H512" s="36"/>
    </row>
    <row r="513" spans="1:8" s="22" customFormat="1" x14ac:dyDescent="0.3">
      <c r="A513" s="55">
        <f>+A511+1</f>
        <v>210</v>
      </c>
      <c r="B513" s="90" t="s">
        <v>53</v>
      </c>
      <c r="C513" s="55"/>
      <c r="D513" s="56"/>
      <c r="E513" s="56"/>
      <c r="F513" s="96"/>
      <c r="G513" s="27"/>
      <c r="H513" s="36"/>
    </row>
    <row r="514" spans="1:8" s="22" customFormat="1" x14ac:dyDescent="0.3">
      <c r="A514" s="55"/>
      <c r="B514" s="69" t="s">
        <v>6</v>
      </c>
      <c r="C514" s="55" t="s">
        <v>3</v>
      </c>
      <c r="D514" s="56">
        <v>23</v>
      </c>
      <c r="E514" s="56"/>
      <c r="F514" s="96"/>
      <c r="G514" s="27"/>
      <c r="H514" s="36"/>
    </row>
    <row r="515" spans="1:8" s="22" customFormat="1" x14ac:dyDescent="0.3">
      <c r="A515" s="55">
        <f t="shared" ref="A515:A517" si="38">+A513+1</f>
        <v>211</v>
      </c>
      <c r="B515" s="90" t="s">
        <v>85</v>
      </c>
      <c r="C515" s="55"/>
      <c r="D515" s="56"/>
      <c r="E515" s="56"/>
      <c r="F515" s="96"/>
      <c r="G515" s="27"/>
      <c r="H515" s="36"/>
    </row>
    <row r="516" spans="1:8" s="22" customFormat="1" x14ac:dyDescent="0.3">
      <c r="A516" s="55"/>
      <c r="B516" s="69" t="s">
        <v>6</v>
      </c>
      <c r="C516" s="55" t="s">
        <v>3</v>
      </c>
      <c r="D516" s="56">
        <v>2</v>
      </c>
      <c r="E516" s="56"/>
      <c r="F516" s="96"/>
      <c r="G516" s="27"/>
      <c r="H516" s="36"/>
    </row>
    <row r="517" spans="1:8" s="22" customFormat="1" x14ac:dyDescent="0.3">
      <c r="A517" s="55">
        <f t="shared" si="38"/>
        <v>212</v>
      </c>
      <c r="B517" s="90" t="s">
        <v>73</v>
      </c>
      <c r="C517" s="55"/>
      <c r="D517" s="56"/>
      <c r="E517" s="56"/>
      <c r="F517" s="96"/>
      <c r="G517" s="27"/>
      <c r="H517" s="36"/>
    </row>
    <row r="518" spans="1:8" s="22" customFormat="1" x14ac:dyDescent="0.3">
      <c r="A518" s="55"/>
      <c r="B518" s="69" t="s">
        <v>6</v>
      </c>
      <c r="C518" s="55" t="s">
        <v>3</v>
      </c>
      <c r="D518" s="56">
        <v>2</v>
      </c>
      <c r="E518" s="56"/>
      <c r="F518" s="96"/>
      <c r="G518" s="27"/>
      <c r="H518" s="36"/>
    </row>
    <row r="519" spans="1:8" s="22" customFormat="1" x14ac:dyDescent="0.3">
      <c r="A519" s="55"/>
      <c r="B519" s="71" t="s">
        <v>67</v>
      </c>
      <c r="C519" s="55"/>
      <c r="D519" s="56"/>
      <c r="E519" s="56"/>
      <c r="F519" s="96"/>
      <c r="G519" s="27"/>
      <c r="H519" s="36"/>
    </row>
    <row r="520" spans="1:8" s="22" customFormat="1" x14ac:dyDescent="0.3">
      <c r="A520" s="55">
        <f>+A517+1</f>
        <v>213</v>
      </c>
      <c r="B520" s="90" t="s">
        <v>251</v>
      </c>
      <c r="C520" s="55"/>
      <c r="D520" s="56"/>
      <c r="E520" s="56"/>
      <c r="F520" s="96"/>
      <c r="G520" s="27"/>
      <c r="H520" s="36"/>
    </row>
    <row r="521" spans="1:8" s="22" customFormat="1" x14ac:dyDescent="0.3">
      <c r="A521" s="55"/>
      <c r="B521" s="69" t="s">
        <v>6</v>
      </c>
      <c r="C521" s="55" t="s">
        <v>3</v>
      </c>
      <c r="D521" s="56">
        <v>2</v>
      </c>
      <c r="E521" s="56"/>
      <c r="F521" s="96"/>
      <c r="G521" s="27"/>
      <c r="H521" s="36"/>
    </row>
    <row r="522" spans="1:8" s="22" customFormat="1" x14ac:dyDescent="0.3">
      <c r="A522" s="55"/>
      <c r="B522" s="71" t="s">
        <v>68</v>
      </c>
      <c r="C522" s="55"/>
      <c r="D522" s="56"/>
      <c r="E522" s="56"/>
      <c r="F522" s="96"/>
      <c r="G522" s="27"/>
      <c r="H522" s="36"/>
    </row>
    <row r="523" spans="1:8" s="22" customFormat="1" x14ac:dyDescent="0.3">
      <c r="A523" s="55">
        <f>+A520+1</f>
        <v>214</v>
      </c>
      <c r="B523" s="90" t="s">
        <v>54</v>
      </c>
      <c r="C523" s="55"/>
      <c r="D523" s="56"/>
      <c r="E523" s="56"/>
      <c r="F523" s="96"/>
      <c r="G523" s="27"/>
      <c r="H523" s="36"/>
    </row>
    <row r="524" spans="1:8" s="22" customFormat="1" x14ac:dyDescent="0.3">
      <c r="A524" s="55"/>
      <c r="B524" s="69" t="s">
        <v>6</v>
      </c>
      <c r="C524" s="55" t="s">
        <v>3</v>
      </c>
      <c r="D524" s="56">
        <v>2</v>
      </c>
      <c r="E524" s="56"/>
      <c r="F524" s="96"/>
      <c r="G524" s="27"/>
      <c r="H524" s="36"/>
    </row>
    <row r="525" spans="1:8" s="22" customFormat="1" x14ac:dyDescent="0.3">
      <c r="A525" s="55"/>
      <c r="B525" s="71" t="s">
        <v>55</v>
      </c>
      <c r="C525" s="55"/>
      <c r="D525" s="56"/>
      <c r="E525" s="56"/>
      <c r="F525" s="96"/>
      <c r="G525" s="27"/>
      <c r="H525" s="36"/>
    </row>
    <row r="526" spans="1:8" s="22" customFormat="1" x14ac:dyDescent="0.3">
      <c r="A526" s="55">
        <f>+A523+1</f>
        <v>215</v>
      </c>
      <c r="B526" s="90" t="s">
        <v>69</v>
      </c>
      <c r="C526" s="55"/>
      <c r="D526" s="56"/>
      <c r="E526" s="96"/>
      <c r="F526" s="96"/>
      <c r="G526" s="27"/>
      <c r="H526" s="42"/>
    </row>
    <row r="527" spans="1:8" s="22" customFormat="1" x14ac:dyDescent="0.3">
      <c r="A527" s="55"/>
      <c r="B527" s="69" t="s">
        <v>6</v>
      </c>
      <c r="C527" s="55" t="s">
        <v>3</v>
      </c>
      <c r="D527" s="56">
        <v>19</v>
      </c>
      <c r="E527" s="56"/>
      <c r="F527" s="96"/>
      <c r="G527" s="27"/>
      <c r="H527" s="36"/>
    </row>
    <row r="528" spans="1:8" s="22" customFormat="1" x14ac:dyDescent="0.3">
      <c r="A528" s="55"/>
      <c r="B528" s="71" t="s">
        <v>56</v>
      </c>
      <c r="C528" s="55"/>
      <c r="D528" s="56"/>
      <c r="E528" s="56"/>
      <c r="F528" s="96"/>
      <c r="G528" s="27"/>
      <c r="H528" s="36"/>
    </row>
    <row r="529" spans="1:8" s="22" customFormat="1" x14ac:dyDescent="0.3">
      <c r="A529" s="55">
        <f>+A526+1</f>
        <v>216</v>
      </c>
      <c r="B529" s="90" t="s">
        <v>57</v>
      </c>
      <c r="C529" s="55"/>
      <c r="D529" s="56"/>
      <c r="E529" s="56"/>
      <c r="F529" s="96"/>
      <c r="G529" s="27"/>
      <c r="H529" s="36"/>
    </row>
    <row r="530" spans="1:8" s="22" customFormat="1" x14ac:dyDescent="0.3">
      <c r="A530" s="55"/>
      <c r="B530" s="69" t="s">
        <v>6</v>
      </c>
      <c r="C530" s="55" t="s">
        <v>3</v>
      </c>
      <c r="D530" s="56">
        <v>2</v>
      </c>
      <c r="E530" s="56"/>
      <c r="F530" s="96"/>
      <c r="G530" s="27"/>
      <c r="H530" s="36"/>
    </row>
    <row r="531" spans="1:8" s="22" customFormat="1" x14ac:dyDescent="0.3">
      <c r="A531" s="55">
        <f>A529+1</f>
        <v>217</v>
      </c>
      <c r="B531" s="90" t="s">
        <v>58</v>
      </c>
      <c r="C531" s="55"/>
      <c r="D531" s="56"/>
      <c r="E531" s="56"/>
      <c r="F531" s="96"/>
      <c r="G531" s="27"/>
      <c r="H531" s="36"/>
    </row>
    <row r="532" spans="1:8" s="22" customFormat="1" x14ac:dyDescent="0.3">
      <c r="A532" s="55"/>
      <c r="B532" s="69" t="s">
        <v>6</v>
      </c>
      <c r="C532" s="55" t="s">
        <v>3</v>
      </c>
      <c r="D532" s="56">
        <v>33</v>
      </c>
      <c r="E532" s="56"/>
      <c r="F532" s="96"/>
      <c r="G532" s="27"/>
      <c r="H532" s="36"/>
    </row>
    <row r="533" spans="1:8" s="22" customFormat="1" x14ac:dyDescent="0.3">
      <c r="A533" s="55">
        <f>+A531+1</f>
        <v>218</v>
      </c>
      <c r="B533" s="90" t="s">
        <v>59</v>
      </c>
      <c r="C533" s="55"/>
      <c r="D533" s="56"/>
      <c r="E533" s="56"/>
      <c r="F533" s="96"/>
      <c r="G533" s="27"/>
      <c r="H533" s="36"/>
    </row>
    <row r="534" spans="1:8" s="22" customFormat="1" x14ac:dyDescent="0.3">
      <c r="A534" s="55"/>
      <c r="B534" s="69" t="s">
        <v>6</v>
      </c>
      <c r="C534" s="55" t="s">
        <v>3</v>
      </c>
      <c r="D534" s="56">
        <v>23</v>
      </c>
      <c r="E534" s="56"/>
      <c r="F534" s="96"/>
      <c r="G534" s="27"/>
      <c r="H534" s="36"/>
    </row>
    <row r="535" spans="1:8" s="22" customFormat="1" x14ac:dyDescent="0.3">
      <c r="A535" s="55"/>
      <c r="B535" s="71" t="s">
        <v>355</v>
      </c>
      <c r="C535" s="55"/>
      <c r="D535" s="56"/>
      <c r="E535" s="56"/>
      <c r="F535" s="96"/>
      <c r="G535" s="27"/>
      <c r="H535" s="36"/>
    </row>
    <row r="536" spans="1:8" s="22" customFormat="1" x14ac:dyDescent="0.3">
      <c r="A536" s="55">
        <f>+A533+1</f>
        <v>219</v>
      </c>
      <c r="B536" s="90" t="s">
        <v>224</v>
      </c>
      <c r="C536" s="55"/>
      <c r="D536" s="56"/>
      <c r="E536" s="56"/>
      <c r="F536" s="96"/>
      <c r="G536" s="27"/>
      <c r="H536" s="36"/>
    </row>
    <row r="537" spans="1:8" s="22" customFormat="1" x14ac:dyDescent="0.3">
      <c r="A537" s="55"/>
      <c r="B537" s="69" t="s">
        <v>89</v>
      </c>
      <c r="C537" s="55" t="s">
        <v>5</v>
      </c>
      <c r="D537" s="56">
        <v>6</v>
      </c>
      <c r="E537" s="56"/>
      <c r="F537" s="96"/>
      <c r="G537" s="27"/>
      <c r="H537" s="36"/>
    </row>
    <row r="538" spans="1:8" s="22" customFormat="1" x14ac:dyDescent="0.3">
      <c r="A538" s="55">
        <f>+A536+1</f>
        <v>220</v>
      </c>
      <c r="B538" s="90" t="s">
        <v>225</v>
      </c>
      <c r="C538" s="55"/>
      <c r="D538" s="56"/>
      <c r="E538" s="56"/>
      <c r="F538" s="96"/>
      <c r="G538" s="27"/>
      <c r="H538" s="36"/>
    </row>
    <row r="539" spans="1:8" s="22" customFormat="1" x14ac:dyDescent="0.3">
      <c r="A539" s="55"/>
      <c r="B539" s="69" t="s">
        <v>89</v>
      </c>
      <c r="C539" s="55" t="s">
        <v>5</v>
      </c>
      <c r="D539" s="56">
        <v>6</v>
      </c>
      <c r="E539" s="56"/>
      <c r="F539" s="96"/>
      <c r="G539" s="27"/>
      <c r="H539" s="36"/>
    </row>
    <row r="540" spans="1:8" s="22" customFormat="1" x14ac:dyDescent="0.3">
      <c r="A540" s="55">
        <f>+A538+1</f>
        <v>221</v>
      </c>
      <c r="B540" s="90" t="s">
        <v>70</v>
      </c>
      <c r="C540" s="55"/>
      <c r="D540" s="56"/>
      <c r="E540" s="56"/>
      <c r="F540" s="96"/>
      <c r="G540" s="27"/>
      <c r="H540" s="36"/>
    </row>
    <row r="541" spans="1:8" s="22" customFormat="1" ht="17.25" thickBot="1" x14ac:dyDescent="0.35">
      <c r="A541" s="111"/>
      <c r="B541" s="112" t="s">
        <v>89</v>
      </c>
      <c r="C541" s="111" t="s">
        <v>5</v>
      </c>
      <c r="D541" s="113">
        <v>47</v>
      </c>
      <c r="E541" s="113"/>
      <c r="F541" s="96"/>
      <c r="G541" s="27"/>
      <c r="H541" s="36"/>
    </row>
    <row r="542" spans="1:8" s="26" customFormat="1" ht="21" customHeight="1" thickBot="1" x14ac:dyDescent="0.35">
      <c r="A542" s="149" t="str">
        <f>+"TOTAL "&amp;B451</f>
        <v>TOTAL L/ LOT :  PLOMBERIE - SANITAIRE - PROTECTION INCENDIE</v>
      </c>
      <c r="B542" s="150"/>
      <c r="C542" s="150"/>
      <c r="D542" s="150"/>
      <c r="E542" s="151"/>
      <c r="F542" s="125"/>
      <c r="H542" s="49"/>
    </row>
    <row r="543" spans="1:8" s="22" customFormat="1" x14ac:dyDescent="0.3">
      <c r="A543" s="91"/>
      <c r="B543" s="59" t="s">
        <v>335</v>
      </c>
      <c r="C543" s="92"/>
      <c r="D543" s="93"/>
      <c r="E543" s="94"/>
      <c r="F543" s="95"/>
      <c r="H543" s="38"/>
    </row>
    <row r="544" spans="1:8" s="24" customFormat="1" x14ac:dyDescent="0.3">
      <c r="A544" s="55">
        <f>+A540+1</f>
        <v>222</v>
      </c>
      <c r="B544" s="101" t="s">
        <v>350</v>
      </c>
      <c r="C544" s="55"/>
      <c r="D544" s="56"/>
      <c r="E544" s="56"/>
      <c r="F544" s="123"/>
      <c r="H544" s="36"/>
    </row>
    <row r="545" spans="1:8" s="24" customFormat="1" x14ac:dyDescent="0.3">
      <c r="A545" s="55"/>
      <c r="B545" s="64" t="s">
        <v>64</v>
      </c>
      <c r="C545" s="55" t="s">
        <v>3</v>
      </c>
      <c r="D545" s="56">
        <v>2</v>
      </c>
      <c r="E545" s="56"/>
      <c r="F545" s="123"/>
      <c r="H545" s="36"/>
    </row>
    <row r="546" spans="1:8" s="24" customFormat="1" x14ac:dyDescent="0.3">
      <c r="A546" s="55">
        <f>A544+1</f>
        <v>223</v>
      </c>
      <c r="B546" s="101" t="s">
        <v>351</v>
      </c>
      <c r="C546" s="55"/>
      <c r="D546" s="56"/>
      <c r="E546" s="56"/>
      <c r="F546" s="123"/>
      <c r="H546" s="36"/>
    </row>
    <row r="547" spans="1:8" s="24" customFormat="1" x14ac:dyDescent="0.3">
      <c r="A547" s="55"/>
      <c r="B547" s="64" t="s">
        <v>64</v>
      </c>
      <c r="C547" s="55" t="s">
        <v>3</v>
      </c>
      <c r="D547" s="56">
        <v>1</v>
      </c>
      <c r="E547" s="56"/>
      <c r="F547" s="123"/>
      <c r="H547" s="36"/>
    </row>
    <row r="548" spans="1:8" s="24" customFormat="1" x14ac:dyDescent="0.3">
      <c r="A548" s="55">
        <f>A546+1</f>
        <v>224</v>
      </c>
      <c r="B548" s="101" t="s">
        <v>352</v>
      </c>
      <c r="C548" s="55"/>
      <c r="D548" s="56"/>
      <c r="E548" s="56"/>
      <c r="F548" s="123"/>
      <c r="H548" s="36"/>
    </row>
    <row r="549" spans="1:8" s="24" customFormat="1" x14ac:dyDescent="0.3">
      <c r="A549" s="55"/>
      <c r="B549" s="69" t="s">
        <v>64</v>
      </c>
      <c r="C549" s="55" t="s">
        <v>3</v>
      </c>
      <c r="D549" s="56">
        <v>4</v>
      </c>
      <c r="E549" s="56"/>
      <c r="F549" s="123"/>
      <c r="H549" s="36"/>
    </row>
    <row r="550" spans="1:8" s="22" customFormat="1" x14ac:dyDescent="0.3">
      <c r="A550" s="55">
        <f>A548+1</f>
        <v>225</v>
      </c>
      <c r="B550" s="90" t="s">
        <v>226</v>
      </c>
      <c r="C550" s="55"/>
      <c r="D550" s="56"/>
      <c r="E550" s="56"/>
      <c r="F550" s="52"/>
      <c r="H550" s="36"/>
    </row>
    <row r="551" spans="1:8" s="22" customFormat="1" x14ac:dyDescent="0.3">
      <c r="A551" s="55"/>
      <c r="B551" s="69" t="s">
        <v>89</v>
      </c>
      <c r="C551" s="55" t="s">
        <v>5</v>
      </c>
      <c r="D551" s="56">
        <v>11</v>
      </c>
      <c r="E551" s="56"/>
      <c r="F551" s="96"/>
      <c r="H551" s="36"/>
    </row>
    <row r="552" spans="1:8" s="22" customFormat="1" x14ac:dyDescent="0.3">
      <c r="A552" s="55">
        <f>+A550+1</f>
        <v>226</v>
      </c>
      <c r="B552" s="90" t="s">
        <v>227</v>
      </c>
      <c r="C552" s="55"/>
      <c r="D552" s="56"/>
      <c r="E552" s="56"/>
      <c r="F552" s="96"/>
      <c r="H552" s="36"/>
    </row>
    <row r="553" spans="1:8" s="22" customFormat="1" x14ac:dyDescent="0.3">
      <c r="A553" s="55"/>
      <c r="B553" s="69" t="s">
        <v>6</v>
      </c>
      <c r="C553" s="55" t="s">
        <v>3</v>
      </c>
      <c r="D553" s="56">
        <v>12</v>
      </c>
      <c r="E553" s="56"/>
      <c r="F553" s="96"/>
      <c r="H553" s="36"/>
    </row>
    <row r="554" spans="1:8" s="22" customFormat="1" x14ac:dyDescent="0.3">
      <c r="A554" s="55"/>
      <c r="B554" s="71" t="s">
        <v>228</v>
      </c>
      <c r="C554" s="55"/>
      <c r="D554" s="56"/>
      <c r="E554" s="56"/>
      <c r="F554" s="96"/>
      <c r="H554" s="36"/>
    </row>
    <row r="555" spans="1:8" s="22" customFormat="1" x14ac:dyDescent="0.3">
      <c r="A555" s="55">
        <f>+A552+1</f>
        <v>227</v>
      </c>
      <c r="B555" s="90" t="s">
        <v>229</v>
      </c>
      <c r="C555" s="55"/>
      <c r="D555" s="56"/>
      <c r="E555" s="56"/>
      <c r="F555" s="96"/>
      <c r="H555" s="36"/>
    </row>
    <row r="556" spans="1:8" s="22" customFormat="1" x14ac:dyDescent="0.3">
      <c r="A556" s="55"/>
      <c r="B556" s="69" t="s">
        <v>89</v>
      </c>
      <c r="C556" s="55" t="s">
        <v>5</v>
      </c>
      <c r="D556" s="56">
        <v>16</v>
      </c>
      <c r="E556" s="56"/>
      <c r="F556" s="96"/>
      <c r="H556" s="36"/>
    </row>
    <row r="557" spans="1:8" s="22" customFormat="1" x14ac:dyDescent="0.3">
      <c r="A557" s="55">
        <f>+A555+1</f>
        <v>228</v>
      </c>
      <c r="B557" s="90" t="s">
        <v>230</v>
      </c>
      <c r="C557" s="55"/>
      <c r="D557" s="56"/>
      <c r="E557" s="56"/>
      <c r="F557" s="96"/>
      <c r="H557" s="36"/>
    </row>
    <row r="558" spans="1:8" s="22" customFormat="1" x14ac:dyDescent="0.3">
      <c r="A558" s="55"/>
      <c r="B558" s="69" t="s">
        <v>89</v>
      </c>
      <c r="C558" s="55" t="s">
        <v>5</v>
      </c>
      <c r="D558" s="56">
        <v>16</v>
      </c>
      <c r="E558" s="56"/>
      <c r="F558" s="96"/>
      <c r="H558" s="36"/>
    </row>
    <row r="559" spans="1:8" s="22" customFormat="1" x14ac:dyDescent="0.3">
      <c r="A559" s="55">
        <f>+A557+1</f>
        <v>229</v>
      </c>
      <c r="B559" s="90" t="s">
        <v>231</v>
      </c>
      <c r="C559" s="55"/>
      <c r="D559" s="56"/>
      <c r="E559" s="56"/>
      <c r="F559" s="96"/>
      <c r="H559" s="36"/>
    </row>
    <row r="560" spans="1:8" s="22" customFormat="1" x14ac:dyDescent="0.3">
      <c r="A560" s="55"/>
      <c r="B560" s="69" t="s">
        <v>6</v>
      </c>
      <c r="C560" s="55" t="s">
        <v>3</v>
      </c>
      <c r="D560" s="56">
        <v>10</v>
      </c>
      <c r="E560" s="56"/>
      <c r="F560" s="96"/>
      <c r="H560" s="36"/>
    </row>
    <row r="561" spans="1:8" s="24" customFormat="1" x14ac:dyDescent="0.3">
      <c r="A561" s="55">
        <f>+A559+1</f>
        <v>230</v>
      </c>
      <c r="B561" s="90" t="s">
        <v>248</v>
      </c>
      <c r="C561" s="55"/>
      <c r="D561" s="56"/>
      <c r="E561" s="56"/>
      <c r="F561" s="96"/>
      <c r="H561" s="36"/>
    </row>
    <row r="562" spans="1:8" s="24" customFormat="1" x14ac:dyDescent="0.3">
      <c r="A562" s="55"/>
      <c r="B562" s="69" t="s">
        <v>6</v>
      </c>
      <c r="C562" s="55" t="s">
        <v>3</v>
      </c>
      <c r="D562" s="56">
        <v>24</v>
      </c>
      <c r="E562" s="56"/>
      <c r="F562" s="96"/>
      <c r="H562" s="36"/>
    </row>
    <row r="563" spans="1:8" s="24" customFormat="1" x14ac:dyDescent="0.3">
      <c r="A563" s="55">
        <f>+A561+1</f>
        <v>231</v>
      </c>
      <c r="B563" s="90" t="s">
        <v>232</v>
      </c>
      <c r="C563" s="55"/>
      <c r="D563" s="56"/>
      <c r="E563" s="56"/>
      <c r="F563" s="96"/>
      <c r="H563" s="36"/>
    </row>
    <row r="564" spans="1:8" s="24" customFormat="1" x14ac:dyDescent="0.3">
      <c r="A564" s="55"/>
      <c r="B564" s="69" t="s">
        <v>6</v>
      </c>
      <c r="C564" s="55" t="s">
        <v>3</v>
      </c>
      <c r="D564" s="56">
        <v>4</v>
      </c>
      <c r="E564" s="56"/>
      <c r="F564" s="96"/>
      <c r="H564" s="36"/>
    </row>
    <row r="565" spans="1:8" s="24" customFormat="1" x14ac:dyDescent="0.3">
      <c r="A565" s="55">
        <f>+A563+1</f>
        <v>232</v>
      </c>
      <c r="B565" s="90" t="s">
        <v>260</v>
      </c>
      <c r="C565" s="55"/>
      <c r="D565" s="56"/>
      <c r="E565" s="56"/>
      <c r="F565" s="96"/>
      <c r="H565" s="36"/>
    </row>
    <row r="566" spans="1:8" s="24" customFormat="1" ht="17.25" thickBot="1" x14ac:dyDescent="0.35">
      <c r="A566" s="55"/>
      <c r="B566" s="69" t="s">
        <v>261</v>
      </c>
      <c r="C566" s="55" t="s">
        <v>4</v>
      </c>
      <c r="D566" s="56">
        <v>6</v>
      </c>
      <c r="E566" s="56"/>
      <c r="F566" s="96"/>
      <c r="H566" s="36"/>
    </row>
    <row r="567" spans="1:8" s="26" customFormat="1" ht="17.25" thickBot="1" x14ac:dyDescent="0.35">
      <c r="A567" s="149" t="str">
        <f>+"TOTAL "&amp;B543</f>
        <v xml:space="preserve">TOTAL M/ LOT :  VENTILATION ET DESENFUMAGE </v>
      </c>
      <c r="B567" s="150"/>
      <c r="C567" s="150"/>
      <c r="D567" s="150"/>
      <c r="E567" s="151"/>
      <c r="F567" s="127"/>
      <c r="H567" s="49"/>
    </row>
    <row r="568" spans="1:8" s="22" customFormat="1" x14ac:dyDescent="0.3">
      <c r="A568" s="57"/>
      <c r="B568" s="59" t="s">
        <v>336</v>
      </c>
      <c r="C568" s="55"/>
      <c r="D568" s="56"/>
      <c r="E568" s="56"/>
      <c r="F568" s="96"/>
      <c r="H568" s="36"/>
    </row>
    <row r="569" spans="1:8" s="22" customFormat="1" ht="17.45" customHeight="1" x14ac:dyDescent="0.3">
      <c r="A569" s="55"/>
      <c r="B569" s="71" t="s">
        <v>233</v>
      </c>
      <c r="C569" s="55"/>
      <c r="D569" s="56"/>
      <c r="E569" s="56"/>
      <c r="F569" s="96"/>
      <c r="H569" s="36"/>
    </row>
    <row r="570" spans="1:8" s="22" customFormat="1" x14ac:dyDescent="0.3">
      <c r="A570" s="55">
        <f>A565+1</f>
        <v>233</v>
      </c>
      <c r="B570" s="90" t="s">
        <v>234</v>
      </c>
      <c r="C570" s="55"/>
      <c r="D570" s="56"/>
      <c r="E570" s="56"/>
      <c r="F570" s="52"/>
      <c r="H570" s="36"/>
    </row>
    <row r="571" spans="1:8" s="22" customFormat="1" x14ac:dyDescent="0.3">
      <c r="A571" s="55"/>
      <c r="B571" s="69" t="s">
        <v>89</v>
      </c>
      <c r="C571" s="55" t="s">
        <v>5</v>
      </c>
      <c r="D571" s="56">
        <v>50</v>
      </c>
      <c r="E571" s="56"/>
      <c r="F571" s="96"/>
      <c r="H571" s="36"/>
    </row>
    <row r="572" spans="1:8" s="22" customFormat="1" x14ac:dyDescent="0.3">
      <c r="A572" s="55">
        <f>+A570+1</f>
        <v>234</v>
      </c>
      <c r="B572" s="90" t="s">
        <v>235</v>
      </c>
      <c r="C572" s="55"/>
      <c r="D572" s="56"/>
      <c r="E572" s="56"/>
      <c r="F572" s="96"/>
      <c r="H572" s="36"/>
    </row>
    <row r="573" spans="1:8" s="22" customFormat="1" x14ac:dyDescent="0.3">
      <c r="A573" s="55"/>
      <c r="B573" s="69" t="s">
        <v>89</v>
      </c>
      <c r="C573" s="55" t="s">
        <v>5</v>
      </c>
      <c r="D573" s="56">
        <v>11</v>
      </c>
      <c r="E573" s="56"/>
      <c r="F573" s="96"/>
      <c r="H573" s="36"/>
    </row>
    <row r="574" spans="1:8" s="22" customFormat="1" x14ac:dyDescent="0.3">
      <c r="A574" s="55">
        <f>+A572+1</f>
        <v>235</v>
      </c>
      <c r="B574" s="90" t="s">
        <v>236</v>
      </c>
      <c r="C574" s="55"/>
      <c r="D574" s="56"/>
      <c r="E574" s="56"/>
      <c r="F574" s="96"/>
      <c r="H574" s="36"/>
    </row>
    <row r="575" spans="1:8" s="22" customFormat="1" x14ac:dyDescent="0.3">
      <c r="A575" s="55"/>
      <c r="B575" s="69" t="s">
        <v>89</v>
      </c>
      <c r="C575" s="55" t="s">
        <v>5</v>
      </c>
      <c r="D575" s="56">
        <v>5</v>
      </c>
      <c r="E575" s="56"/>
      <c r="F575" s="96"/>
      <c r="H575" s="36"/>
    </row>
    <row r="576" spans="1:8" s="22" customFormat="1" x14ac:dyDescent="0.3">
      <c r="A576" s="55"/>
      <c r="B576" s="71" t="s">
        <v>237</v>
      </c>
      <c r="C576" s="55"/>
      <c r="D576" s="56"/>
      <c r="E576" s="56"/>
      <c r="F576" s="96"/>
      <c r="H576" s="36"/>
    </row>
    <row r="577" spans="1:8" s="22" customFormat="1" x14ac:dyDescent="0.3">
      <c r="A577" s="55">
        <f>+A574+1</f>
        <v>236</v>
      </c>
      <c r="B577" s="90" t="s">
        <v>238</v>
      </c>
      <c r="C577" s="55"/>
      <c r="D577" s="56"/>
      <c r="E577" s="56"/>
      <c r="F577" s="96"/>
      <c r="H577" s="36"/>
    </row>
    <row r="578" spans="1:8" s="22" customFormat="1" x14ac:dyDescent="0.3">
      <c r="A578" s="55"/>
      <c r="B578" s="69" t="s">
        <v>6</v>
      </c>
      <c r="C578" s="55" t="s">
        <v>3</v>
      </c>
      <c r="D578" s="56">
        <v>5</v>
      </c>
      <c r="E578" s="56"/>
      <c r="F578" s="96"/>
      <c r="H578" s="36"/>
    </row>
    <row r="579" spans="1:8" s="22" customFormat="1" x14ac:dyDescent="0.3">
      <c r="A579" s="55">
        <f>+A577+1</f>
        <v>237</v>
      </c>
      <c r="B579" s="90" t="s">
        <v>239</v>
      </c>
      <c r="C579" s="55"/>
      <c r="D579" s="56"/>
      <c r="E579" s="56"/>
      <c r="F579" s="96"/>
      <c r="H579" s="36"/>
    </row>
    <row r="580" spans="1:8" s="22" customFormat="1" x14ac:dyDescent="0.3">
      <c r="A580" s="55"/>
      <c r="B580" s="69" t="s">
        <v>6</v>
      </c>
      <c r="C580" s="55" t="s">
        <v>3</v>
      </c>
      <c r="D580" s="56">
        <v>5</v>
      </c>
      <c r="E580" s="56"/>
      <c r="F580" s="96"/>
      <c r="H580" s="36"/>
    </row>
    <row r="581" spans="1:8" s="22" customFormat="1" x14ac:dyDescent="0.3">
      <c r="A581" s="55">
        <f>+A579+1</f>
        <v>238</v>
      </c>
      <c r="B581" s="90" t="s">
        <v>240</v>
      </c>
      <c r="C581" s="55"/>
      <c r="D581" s="56"/>
      <c r="E581" s="56"/>
      <c r="F581" s="96"/>
      <c r="H581" s="36"/>
    </row>
    <row r="582" spans="1:8" s="22" customFormat="1" ht="17.25" thickBot="1" x14ac:dyDescent="0.35">
      <c r="A582" s="55"/>
      <c r="B582" s="69" t="s">
        <v>6</v>
      </c>
      <c r="C582" s="55" t="s">
        <v>3</v>
      </c>
      <c r="D582" s="56">
        <v>5</v>
      </c>
      <c r="E582" s="56"/>
      <c r="F582" s="96"/>
      <c r="H582" s="36"/>
    </row>
    <row r="583" spans="1:8" s="26" customFormat="1" ht="21" customHeight="1" thickBot="1" x14ac:dyDescent="0.35">
      <c r="A583" s="165" t="str">
        <f>+"TOTAL "&amp;B568</f>
        <v>TOTAL N/ LOT : AIR COMPRIME</v>
      </c>
      <c r="B583" s="150"/>
      <c r="C583" s="150"/>
      <c r="D583" s="150"/>
      <c r="E583" s="151"/>
      <c r="F583" s="125"/>
      <c r="H583" s="49"/>
    </row>
    <row r="584" spans="1:8" x14ac:dyDescent="0.3">
      <c r="A584" s="57"/>
      <c r="B584" s="59" t="s">
        <v>337</v>
      </c>
      <c r="C584" s="55"/>
      <c r="D584" s="56"/>
      <c r="E584" s="56"/>
      <c r="F584" s="96"/>
      <c r="H584" s="36"/>
    </row>
    <row r="585" spans="1:8" s="30" customFormat="1" x14ac:dyDescent="0.3">
      <c r="A585" s="65">
        <f>+A581+1</f>
        <v>239</v>
      </c>
      <c r="B585" s="101" t="s">
        <v>356</v>
      </c>
      <c r="C585" s="55"/>
      <c r="D585" s="56"/>
      <c r="E585" s="56"/>
      <c r="F585" s="96"/>
      <c r="H585" s="36"/>
    </row>
    <row r="586" spans="1:8" s="30" customFormat="1" x14ac:dyDescent="0.3">
      <c r="A586" s="55"/>
      <c r="B586" s="69" t="s">
        <v>275</v>
      </c>
      <c r="C586" s="55" t="s">
        <v>4</v>
      </c>
      <c r="D586" s="56">
        <v>4530</v>
      </c>
      <c r="E586" s="56"/>
      <c r="F586" s="96"/>
      <c r="H586" s="36"/>
    </row>
    <row r="587" spans="1:8" s="27" customFormat="1" x14ac:dyDescent="0.3">
      <c r="A587" s="55">
        <f>+A585+1</f>
        <v>240</v>
      </c>
      <c r="B587" s="90" t="s">
        <v>314</v>
      </c>
      <c r="C587" s="55"/>
      <c r="D587" s="56"/>
      <c r="E587" s="56"/>
      <c r="F587" s="96"/>
      <c r="H587" s="36"/>
    </row>
    <row r="588" spans="1:8" s="27" customFormat="1" x14ac:dyDescent="0.3">
      <c r="A588" s="55"/>
      <c r="B588" s="69" t="s">
        <v>275</v>
      </c>
      <c r="C588" s="55" t="s">
        <v>4</v>
      </c>
      <c r="D588" s="56">
        <v>20</v>
      </c>
      <c r="E588" s="56"/>
      <c r="F588" s="96"/>
      <c r="H588" s="36"/>
    </row>
    <row r="589" spans="1:8" s="27" customFormat="1" x14ac:dyDescent="0.3">
      <c r="A589" s="55">
        <f>+A587+1</f>
        <v>241</v>
      </c>
      <c r="B589" s="90" t="s">
        <v>289</v>
      </c>
      <c r="C589" s="55"/>
      <c r="D589" s="56"/>
      <c r="E589" s="56"/>
      <c r="F589" s="96"/>
      <c r="H589" s="36"/>
    </row>
    <row r="590" spans="1:8" s="27" customFormat="1" x14ac:dyDescent="0.3">
      <c r="A590" s="55"/>
      <c r="B590" s="69" t="s">
        <v>275</v>
      </c>
      <c r="C590" s="55" t="s">
        <v>4</v>
      </c>
      <c r="D590" s="56">
        <v>158</v>
      </c>
      <c r="E590" s="56"/>
      <c r="F590" s="96"/>
      <c r="H590" s="36"/>
    </row>
    <row r="591" spans="1:8" s="27" customFormat="1" x14ac:dyDescent="0.3">
      <c r="A591" s="55">
        <f>+A589+1</f>
        <v>242</v>
      </c>
      <c r="B591" s="90" t="s">
        <v>344</v>
      </c>
      <c r="C591" s="55"/>
      <c r="D591" s="56"/>
      <c r="E591" s="56"/>
      <c r="F591" s="96"/>
      <c r="H591" s="36"/>
    </row>
    <row r="592" spans="1:8" s="27" customFormat="1" x14ac:dyDescent="0.3">
      <c r="A592" s="55"/>
      <c r="B592" s="69" t="s">
        <v>275</v>
      </c>
      <c r="C592" s="55" t="s">
        <v>4</v>
      </c>
      <c r="D592" s="56">
        <v>20</v>
      </c>
      <c r="E592" s="56"/>
      <c r="F592" s="96"/>
      <c r="H592" s="36"/>
    </row>
    <row r="593" spans="1:9" s="27" customFormat="1" x14ac:dyDescent="0.3">
      <c r="A593" s="55">
        <f>+A591+1</f>
        <v>243</v>
      </c>
      <c r="B593" s="90" t="s">
        <v>345</v>
      </c>
      <c r="C593" s="55"/>
      <c r="D593" s="56"/>
      <c r="E593" s="56"/>
      <c r="F593" s="96"/>
      <c r="H593" s="36"/>
    </row>
    <row r="594" spans="1:9" s="27" customFormat="1" ht="17.25" thickBot="1" x14ac:dyDescent="0.35">
      <c r="A594" s="55"/>
      <c r="B594" s="69" t="s">
        <v>275</v>
      </c>
      <c r="C594" s="55" t="s">
        <v>4</v>
      </c>
      <c r="D594" s="56">
        <v>300</v>
      </c>
      <c r="E594" s="56"/>
      <c r="F594" s="96"/>
      <c r="H594" s="36"/>
    </row>
    <row r="595" spans="1:9" s="26" customFormat="1" ht="17.25" thickBot="1" x14ac:dyDescent="0.35">
      <c r="A595" s="149" t="str">
        <f>+"TOTAL "&amp;B584</f>
        <v>TOTAL O/ LOT : PEINTURE</v>
      </c>
      <c r="B595" s="150"/>
      <c r="C595" s="150"/>
      <c r="D595" s="150"/>
      <c r="E595" s="151"/>
      <c r="F595" s="127"/>
      <c r="H595" s="49"/>
    </row>
    <row r="596" spans="1:9" x14ac:dyDescent="0.3">
      <c r="A596" s="3"/>
      <c r="B596" s="2"/>
      <c r="C596" s="3"/>
      <c r="D596" s="2"/>
      <c r="E596" s="11"/>
      <c r="F596" s="14"/>
      <c r="G596" s="18"/>
      <c r="H596" s="11"/>
      <c r="I596" s="18"/>
    </row>
    <row r="597" spans="1:9" x14ac:dyDescent="0.3">
      <c r="A597" s="7"/>
      <c r="B597" s="6"/>
      <c r="C597" s="5"/>
      <c r="D597" s="6"/>
      <c r="E597" s="12"/>
      <c r="F597" s="14"/>
      <c r="G597" s="18"/>
      <c r="H597" s="12"/>
      <c r="I597" s="18"/>
    </row>
    <row r="598" spans="1:9" ht="17.25" thickBot="1" x14ac:dyDescent="0.35">
      <c r="A598" s="166" t="s">
        <v>60</v>
      </c>
      <c r="B598" s="166"/>
      <c r="C598" s="166"/>
      <c r="D598" s="166"/>
      <c r="E598" s="166"/>
      <c r="F598" s="15"/>
      <c r="G598" s="18"/>
      <c r="H598" s="18"/>
      <c r="I598" s="18"/>
    </row>
    <row r="599" spans="1:9" s="17" customFormat="1" ht="27" customHeight="1" thickBot="1" x14ac:dyDescent="0.35">
      <c r="A599" s="7"/>
      <c r="B599" s="160" t="str">
        <f>+A27</f>
        <v>TOTAL A/ LOT : DEMOLITIONS ET DEPOSES</v>
      </c>
      <c r="C599" s="161"/>
      <c r="D599" s="162"/>
      <c r="E599" s="163"/>
      <c r="F599" s="164"/>
      <c r="G599" s="18"/>
      <c r="H599" s="18"/>
      <c r="I599" s="18"/>
    </row>
    <row r="600" spans="1:9" ht="27" customHeight="1" thickBot="1" x14ac:dyDescent="0.35">
      <c r="A600" s="7"/>
      <c r="B600" s="160" t="str">
        <f>+A112</f>
        <v xml:space="preserve">TOTAL B/ LOT : GROS ŒUVRES </v>
      </c>
      <c r="C600" s="161"/>
      <c r="D600" s="162"/>
      <c r="E600" s="163"/>
      <c r="F600" s="164"/>
      <c r="G600" s="18"/>
      <c r="H600" s="18"/>
      <c r="I600" s="18"/>
    </row>
    <row r="601" spans="1:9" ht="27" customHeight="1" thickBot="1" x14ac:dyDescent="0.35">
      <c r="A601" s="7"/>
      <c r="B601" s="160" t="str">
        <f>+A118</f>
        <v xml:space="preserve">TOTAL C/ LOT : ETANCHEITE </v>
      </c>
      <c r="C601" s="161"/>
      <c r="D601" s="162"/>
      <c r="E601" s="163"/>
      <c r="F601" s="164"/>
      <c r="G601" s="18"/>
      <c r="H601" s="18"/>
      <c r="I601" s="18"/>
    </row>
    <row r="602" spans="1:9" s="4" customFormat="1" ht="27" customHeight="1" thickBot="1" x14ac:dyDescent="0.35">
      <c r="A602" s="5"/>
      <c r="B602" s="160" t="str">
        <f>+A141</f>
        <v>TOTAL D/ LOT : REVETEMENTS SOLS - MURS</v>
      </c>
      <c r="C602" s="161"/>
      <c r="D602" s="162"/>
      <c r="E602" s="163"/>
      <c r="F602" s="164"/>
      <c r="G602" s="18"/>
      <c r="H602" s="18"/>
      <c r="I602" s="18"/>
    </row>
    <row r="603" spans="1:9" s="4" customFormat="1" ht="27" customHeight="1" thickBot="1" x14ac:dyDescent="0.35">
      <c r="A603" s="5"/>
      <c r="B603" s="160" t="str">
        <f>+A172</f>
        <v>TOTAL E/ LOT : MENUISERIE BOIS - METALLIQUE - ALUMINUIM</v>
      </c>
      <c r="C603" s="161"/>
      <c r="D603" s="162"/>
      <c r="E603" s="163"/>
      <c r="F603" s="164"/>
      <c r="G603" s="18"/>
      <c r="H603" s="18"/>
      <c r="I603" s="18"/>
    </row>
    <row r="604" spans="1:9" s="4" customFormat="1" ht="27" customHeight="1" thickBot="1" x14ac:dyDescent="0.35">
      <c r="A604" s="5"/>
      <c r="B604" s="160" t="str">
        <f>+A184</f>
        <v xml:space="preserve">TOTAL F/ LOT : FAUX PLAFOND </v>
      </c>
      <c r="C604" s="161"/>
      <c r="D604" s="162"/>
      <c r="E604" s="163"/>
      <c r="F604" s="164"/>
      <c r="G604" s="18"/>
      <c r="H604" s="18"/>
      <c r="I604" s="18"/>
    </row>
    <row r="605" spans="1:9" s="17" customFormat="1" ht="27" customHeight="1" thickBot="1" x14ac:dyDescent="0.35">
      <c r="A605" s="7"/>
      <c r="B605" s="160" t="str">
        <f>+A363</f>
        <v>TOTAL G/ LOT : ELECTRICITE COURANT FORT</v>
      </c>
      <c r="C605" s="161"/>
      <c r="D605" s="162"/>
      <c r="E605" s="163"/>
      <c r="F605" s="164"/>
      <c r="G605" s="18"/>
      <c r="H605" s="18"/>
      <c r="I605" s="18"/>
    </row>
    <row r="606" spans="1:9" s="17" customFormat="1" ht="27" customHeight="1" thickBot="1" x14ac:dyDescent="0.35">
      <c r="A606" s="7"/>
      <c r="B606" s="160" t="str">
        <f>+A379</f>
        <v>TOTAL H/ LOT : DETECTION INCENDIE</v>
      </c>
      <c r="C606" s="161"/>
      <c r="D606" s="162"/>
      <c r="E606" s="163"/>
      <c r="F606" s="164"/>
      <c r="G606" s="18"/>
      <c r="H606" s="18"/>
      <c r="I606" s="18"/>
    </row>
    <row r="607" spans="1:9" s="17" customFormat="1" ht="27" customHeight="1" thickBot="1" x14ac:dyDescent="0.35">
      <c r="A607" s="7"/>
      <c r="B607" s="160" t="str">
        <f>+A414</f>
        <v>TOTAL I/ LOT :  INFORMATIQUE ET TELEPHONIE</v>
      </c>
      <c r="C607" s="161"/>
      <c r="D607" s="162"/>
      <c r="E607" s="163"/>
      <c r="F607" s="164"/>
      <c r="G607" s="18"/>
      <c r="H607" s="18"/>
      <c r="I607" s="18"/>
    </row>
    <row r="608" spans="1:9" s="17" customFormat="1" ht="27" customHeight="1" thickBot="1" x14ac:dyDescent="0.35">
      <c r="A608" s="7"/>
      <c r="B608" s="160" t="str">
        <f>+A422</f>
        <v xml:space="preserve">TOTAL J/ LOT : SYSTÈME DE VIDEOSURVEILLENCE ET CONTRÔLE D'ACCES </v>
      </c>
      <c r="C608" s="161"/>
      <c r="D608" s="162"/>
      <c r="E608" s="163"/>
      <c r="F608" s="164"/>
      <c r="G608" s="18"/>
      <c r="H608" s="18"/>
      <c r="I608" s="18"/>
    </row>
    <row r="609" spans="1:9" s="30" customFormat="1" ht="27" customHeight="1" thickBot="1" x14ac:dyDescent="0.35">
      <c r="A609" s="7"/>
      <c r="B609" s="160" t="str">
        <f>+A450</f>
        <v>TOTAL K/ LOT : SYSTÈME D’EXTINCTION AUTOMATIQUE PAR AÉROSOL</v>
      </c>
      <c r="C609" s="161"/>
      <c r="D609" s="162"/>
      <c r="E609" s="163"/>
      <c r="F609" s="164"/>
      <c r="G609" s="18"/>
      <c r="H609" s="18"/>
      <c r="I609" s="18"/>
    </row>
    <row r="610" spans="1:9" s="17" customFormat="1" ht="27" customHeight="1" thickBot="1" x14ac:dyDescent="0.35">
      <c r="A610" s="7"/>
      <c r="B610" s="160" t="str">
        <f>+A542</f>
        <v>TOTAL L/ LOT :  PLOMBERIE - SANITAIRE - PROTECTION INCENDIE</v>
      </c>
      <c r="C610" s="161"/>
      <c r="D610" s="162"/>
      <c r="E610" s="163"/>
      <c r="F610" s="164"/>
      <c r="G610" s="18"/>
      <c r="H610" s="18"/>
      <c r="I610" s="19"/>
    </row>
    <row r="611" spans="1:9" s="17" customFormat="1" ht="27" customHeight="1" thickBot="1" x14ac:dyDescent="0.35">
      <c r="A611" s="7"/>
      <c r="B611" s="160" t="str">
        <f>+A567</f>
        <v xml:space="preserve">TOTAL M/ LOT :  VENTILATION ET DESENFUMAGE </v>
      </c>
      <c r="C611" s="161"/>
      <c r="D611" s="162"/>
      <c r="E611" s="163"/>
      <c r="F611" s="164"/>
      <c r="G611" s="18"/>
      <c r="H611" s="18"/>
      <c r="I611" s="18"/>
    </row>
    <row r="612" spans="1:9" ht="24" customHeight="1" thickBot="1" x14ac:dyDescent="0.35">
      <c r="A612" s="7"/>
      <c r="B612" s="160" t="str">
        <f>+A583</f>
        <v>TOTAL N/ LOT : AIR COMPRIME</v>
      </c>
      <c r="C612" s="161"/>
      <c r="D612" s="162"/>
      <c r="E612" s="163"/>
      <c r="F612" s="164"/>
      <c r="G612" s="18"/>
      <c r="H612" s="18"/>
      <c r="I612" s="18"/>
    </row>
    <row r="613" spans="1:9" ht="24" customHeight="1" thickBot="1" x14ac:dyDescent="0.35">
      <c r="A613" s="7"/>
      <c r="B613" s="160" t="str">
        <f>+A595</f>
        <v>TOTAL O/ LOT : PEINTURE</v>
      </c>
      <c r="C613" s="161"/>
      <c r="D613" s="162"/>
      <c r="E613" s="163"/>
      <c r="F613" s="164"/>
      <c r="G613" s="18"/>
      <c r="H613" s="18"/>
      <c r="I613" s="18"/>
    </row>
    <row r="614" spans="1:9" ht="17.25" thickBot="1" x14ac:dyDescent="0.35">
      <c r="A614" s="7"/>
      <c r="B614" s="128"/>
      <c r="C614" s="129"/>
      <c r="D614" s="130"/>
      <c r="E614" s="131"/>
      <c r="F614" s="132"/>
      <c r="G614" s="18"/>
      <c r="H614" s="13"/>
      <c r="I614" s="18"/>
    </row>
    <row r="615" spans="1:9" ht="29.25" customHeight="1" thickBot="1" x14ac:dyDescent="0.35">
      <c r="A615" s="7"/>
      <c r="B615" s="136" t="s">
        <v>61</v>
      </c>
      <c r="C615" s="133"/>
      <c r="D615" s="168"/>
      <c r="E615" s="168"/>
      <c r="F615" s="169"/>
      <c r="G615" s="31"/>
      <c r="H615" s="167"/>
      <c r="I615" s="167"/>
    </row>
    <row r="616" spans="1:9" ht="29.25" customHeight="1" thickBot="1" x14ac:dyDescent="0.35">
      <c r="A616" s="7"/>
      <c r="B616" s="136" t="s">
        <v>62</v>
      </c>
      <c r="C616" s="133"/>
      <c r="D616" s="168"/>
      <c r="E616" s="168"/>
      <c r="F616" s="169"/>
      <c r="G616" s="18"/>
      <c r="H616" s="18"/>
      <c r="I616" s="18"/>
    </row>
    <row r="617" spans="1:9" ht="29.25" customHeight="1" thickBot="1" x14ac:dyDescent="0.35">
      <c r="A617" s="8"/>
      <c r="B617" s="136" t="s">
        <v>63</v>
      </c>
      <c r="C617" s="133"/>
      <c r="D617" s="168"/>
      <c r="E617" s="168"/>
      <c r="F617" s="169"/>
      <c r="G617" s="18"/>
      <c r="H617" s="19"/>
      <c r="I617" s="19"/>
    </row>
    <row r="618" spans="1:9" x14ac:dyDescent="0.3">
      <c r="A618" s="3"/>
      <c r="B618" s="49"/>
      <c r="C618" s="50"/>
      <c r="D618" s="49"/>
      <c r="E618" s="49"/>
      <c r="F618" s="51"/>
      <c r="G618" s="18"/>
      <c r="H618" s="2"/>
      <c r="I618" s="18"/>
    </row>
  </sheetData>
  <mergeCells count="65">
    <mergeCell ref="A4:B4"/>
    <mergeCell ref="A10:F10"/>
    <mergeCell ref="A8:G8"/>
    <mergeCell ref="A5:B5"/>
    <mergeCell ref="A6:B6"/>
    <mergeCell ref="B9:F9"/>
    <mergeCell ref="H12:H13"/>
    <mergeCell ref="E608:F608"/>
    <mergeCell ref="E610:F610"/>
    <mergeCell ref="E604:F604"/>
    <mergeCell ref="H615:I615"/>
    <mergeCell ref="E613:F613"/>
    <mergeCell ref="E612:F612"/>
    <mergeCell ref="E609:F609"/>
    <mergeCell ref="A583:E583"/>
    <mergeCell ref="A598:E598"/>
    <mergeCell ref="A379:E379"/>
    <mergeCell ref="A595:E595"/>
    <mergeCell ref="B599:D599"/>
    <mergeCell ref="A450:E450"/>
    <mergeCell ref="B600:D600"/>
    <mergeCell ref="B601:D601"/>
    <mergeCell ref="B613:D613"/>
    <mergeCell ref="E611:F611"/>
    <mergeCell ref="A2:F2"/>
    <mergeCell ref="A3:F3"/>
    <mergeCell ref="A12:A13"/>
    <mergeCell ref="B12:B13"/>
    <mergeCell ref="C12:C13"/>
    <mergeCell ref="E12:E13"/>
    <mergeCell ref="F12:F13"/>
    <mergeCell ref="D12:D13"/>
    <mergeCell ref="A172:E172"/>
    <mergeCell ref="E600:F600"/>
    <mergeCell ref="E601:F601"/>
    <mergeCell ref="A422:E422"/>
    <mergeCell ref="A567:E567"/>
    <mergeCell ref="E605:F605"/>
    <mergeCell ref="D617:F617"/>
    <mergeCell ref="A27:E27"/>
    <mergeCell ref="E599:F599"/>
    <mergeCell ref="D615:F615"/>
    <mergeCell ref="D616:F616"/>
    <mergeCell ref="A542:E542"/>
    <mergeCell ref="A112:E112"/>
    <mergeCell ref="A118:E118"/>
    <mergeCell ref="E603:F603"/>
    <mergeCell ref="A184:E184"/>
    <mergeCell ref="A141:E141"/>
    <mergeCell ref="A363:E363"/>
    <mergeCell ref="A414:E414"/>
    <mergeCell ref="E602:F602"/>
    <mergeCell ref="E606:F606"/>
    <mergeCell ref="E607:F607"/>
    <mergeCell ref="B602:D602"/>
    <mergeCell ref="B603:D603"/>
    <mergeCell ref="B604:D604"/>
    <mergeCell ref="B611:D611"/>
    <mergeCell ref="B612:D612"/>
    <mergeCell ref="B605:D605"/>
    <mergeCell ref="B606:D606"/>
    <mergeCell ref="B607:D607"/>
    <mergeCell ref="B608:D608"/>
    <mergeCell ref="B610:D610"/>
    <mergeCell ref="B609:D609"/>
  </mergeCells>
  <conditionalFormatting sqref="A118">
    <cfRule type="expression" dxfId="137" priority="3849">
      <formula>AND(#REF!&lt;&gt;0)</formula>
    </cfRule>
  </conditionalFormatting>
  <conditionalFormatting sqref="A380">
    <cfRule type="expression" dxfId="136" priority="2764">
      <formula>AND(#REF!&lt;&gt;0)</formula>
    </cfRule>
  </conditionalFormatting>
  <conditionalFormatting sqref="A595">
    <cfRule type="expression" dxfId="135" priority="2760">
      <formula>AND(#REF!&lt;&gt;0)</formula>
    </cfRule>
  </conditionalFormatting>
  <conditionalFormatting sqref="A270:A279 A294:A302 A192:A240 A476 A65 A81 A90 A97 A526 A539">
    <cfRule type="expression" dxfId="134" priority="1559">
      <formula>AND(#REF!&lt;&gt;0)</formula>
    </cfRule>
  </conditionalFormatting>
  <conditionalFormatting sqref="C380 C316:C317 C190 C361:C362 C324:C326 C187:C188 C35 C76 C48 C50 C78 C80 C89 C16">
    <cfRule type="expression" dxfId="133" priority="1554">
      <formula>#REF!&gt;=1.25*#REF!</formula>
    </cfRule>
  </conditionalFormatting>
  <conditionalFormatting sqref="A451 A185 A257:A259 A496 A288 A331:A332 A340 A344:A348 A266 A268 A359:A364 A379 A537">
    <cfRule type="expression" dxfId="132" priority="1551">
      <formula>AND(#REF!&lt;&gt;0)</formula>
    </cfRule>
  </conditionalFormatting>
  <conditionalFormatting sqref="C451 C185 C364 C289:C293 C24 C26 C59 C29 C31 C33 C37 C39 C41 C62 C211:C212 C197:C198 C265:C268 C270:C277">
    <cfRule type="expression" dxfId="131" priority="1550">
      <formula>#REF!&gt;=1.25*#REF!</formula>
    </cfRule>
  </conditionalFormatting>
  <conditionalFormatting sqref="A318 A27 A188:A189 A327 A356 A358 A536">
    <cfRule type="expression" dxfId="130" priority="1154">
      <formula>AND(#REF!&lt;&gt;0)</formula>
    </cfRule>
  </conditionalFormatting>
  <conditionalFormatting sqref="C42 C44 C46 C53 C55">
    <cfRule type="expression" dxfId="129" priority="880">
      <formula>#REF!&gt;=1.25*#REF!</formula>
    </cfRule>
  </conditionalFormatting>
  <conditionalFormatting sqref="A401:A402 A411:A413 A391:A398 A452 A29 A527 A405:A407">
    <cfRule type="expression" dxfId="128" priority="1147">
      <formula>AND(#REF!&lt;&gt;0)</formula>
    </cfRule>
  </conditionalFormatting>
  <conditionalFormatting sqref="A29">
    <cfRule type="expression" dxfId="127" priority="1148">
      <formula>AND(#REF!&lt;&gt;0)</formula>
    </cfRule>
  </conditionalFormatting>
  <conditionalFormatting sqref="C74 C67 C69 C71 C92 C85 C83 C87 C56 C90 C51 C64:C65 C99 C101 C103 C105 C107 C81 C94 C96:C97 C114 C116">
    <cfRule type="expression" dxfId="126" priority="872">
      <formula>#REF!&gt;=1.25*#REF!</formula>
    </cfRule>
  </conditionalFormatting>
  <conditionalFormatting sqref="A261 A267 A481 A42 A424:A428">
    <cfRule type="expression" dxfId="125" priority="881">
      <formula>AND(#REF!&lt;&gt;0)</formula>
    </cfRule>
  </conditionalFormatting>
  <conditionalFormatting sqref="A339 A262 A264 A383 A42 A329 A566">
    <cfRule type="expression" dxfId="124" priority="882">
      <formula>AND(#REF!&lt;&gt;0)</formula>
    </cfRule>
  </conditionalFormatting>
  <conditionalFormatting sqref="A256 A51 A518">
    <cfRule type="expression" dxfId="123" priority="865">
      <formula>AND(#REF!&lt;&gt;0)</formula>
    </cfRule>
  </conditionalFormatting>
  <conditionalFormatting sqref="A352:A355 A248:A253 A316 A186:A187 A51">
    <cfRule type="expression" dxfId="122" priority="866">
      <formula>AND(#REF!&lt;&gt;0)</formula>
    </cfRule>
  </conditionalFormatting>
  <conditionalFormatting sqref="A304:A315 A387 A56 A564">
    <cfRule type="expression" dxfId="121" priority="862">
      <formula>AND(#REF!&lt;&gt;0)</formula>
    </cfRule>
  </conditionalFormatting>
  <conditionalFormatting sqref="A464 A389 A56 A538">
    <cfRule type="expression" dxfId="120" priority="863">
      <formula>AND(#REF!&lt;&gt;0)</formula>
    </cfRule>
  </conditionalFormatting>
  <conditionalFormatting sqref="C584">
    <cfRule type="expression" dxfId="119" priority="597">
      <formula>#REF!&gt;=1.25*#REF!</formula>
    </cfRule>
  </conditionalFormatting>
  <conditionalFormatting sqref="A285:A286 A290:A292 A241 A190 A334">
    <cfRule type="expression" dxfId="118" priority="390">
      <formula>AND(#REF!&lt;&gt;0)</formula>
    </cfRule>
  </conditionalFormatting>
  <conditionalFormatting sqref="A260 A281:A283 A265 A357 A497">
    <cfRule type="expression" dxfId="117" priority="389">
      <formula>AND(#REF!&lt;&gt;0)</formula>
    </cfRule>
  </conditionalFormatting>
  <conditionalFormatting sqref="C352:C355 C285:C286 C331:C332 C195:C196 C246:C253 C347:C348 C295:C302 C278:C279 C201:C202 C343:C344 C282:C283 C339:C340 C256:C259 C186 C375:C378">
    <cfRule type="expression" dxfId="116" priority="386">
      <formula>#REF!&gt;=1.25*#REF!</formula>
    </cfRule>
  </conditionalFormatting>
  <conditionalFormatting sqref="A269 A190 A365:A378">
    <cfRule type="expression" dxfId="115" priority="380">
      <formula>AND(#REF!&lt;&gt;0)</formula>
    </cfRule>
  </conditionalFormatting>
  <conditionalFormatting sqref="A284 A330 A351 A491 A478:A479 A493 A542">
    <cfRule type="expression" dxfId="114" priority="385">
      <formula>AND(#REF!&lt;&gt;0)</formula>
    </cfRule>
  </conditionalFormatting>
  <conditionalFormatting sqref="C18 C126 C128 C130 C132 C120 C122 C124 C143 C345:C346 C191:C196 C357:C360 C199:C202 C189 C213:C216 C333:C334 C159 C152">
    <cfRule type="expression" dxfId="113" priority="384">
      <formula>#REF!&gt;=1.25*#REF!</formula>
    </cfRule>
  </conditionalFormatting>
  <conditionalFormatting sqref="A191 A333 A502 A504 A506 A508 A510 A512">
    <cfRule type="expression" dxfId="112" priority="371">
      <formula>AND(#REF!&lt;&gt;0)</formula>
    </cfRule>
  </conditionalFormatting>
  <conditionalFormatting sqref="A247 A263 A335 A385 A541 A460:A463 A465 A468 A470 A473 A475 A480 A484 A486">
    <cfRule type="expression" dxfId="111" priority="369">
      <formula>AND(#REF!&lt;&gt;0)</formula>
    </cfRule>
  </conditionalFormatting>
  <conditionalFormatting sqref="C287:C288 C294 C280:C281 C349:C350">
    <cfRule type="expression" dxfId="110" priority="368">
      <formula>#REF!&gt;=1.25*#REF!</formula>
    </cfRule>
  </conditionalFormatting>
  <conditionalFormatting sqref="A245 A280 A416:A421 A579:A580">
    <cfRule type="expression" dxfId="109" priority="356">
      <formula>AND(#REF!&lt;&gt;0)</formula>
    </cfRule>
  </conditionalFormatting>
  <conditionalFormatting sqref="A350 A336 A459 A466:A467 A469 A489 A485 A471:A472 A474">
    <cfRule type="expression" dxfId="108" priority="363">
      <formula>AND(#REF!&lt;&gt;0)</formula>
    </cfRule>
  </conditionalFormatting>
  <conditionalFormatting sqref="C203:C204 C335:C336 C459 C466:C467 C469 C471:C472 C474 C476 C489">
    <cfRule type="expression" dxfId="107" priority="361">
      <formula>#REF!&gt;=1.25*#REF!</formula>
    </cfRule>
  </conditionalFormatting>
  <conditionalFormatting sqref="A341:A342 A338 A328">
    <cfRule type="expression" dxfId="106" priority="352">
      <formula>AND(#REF!&lt;&gt;0)</formula>
    </cfRule>
  </conditionalFormatting>
  <conditionalFormatting sqref="C205:C208 C337:C338 C490 C494:C495 C424:C425 C427">
    <cfRule type="expression" dxfId="105" priority="358">
      <formula>#REF!&gt;=1.25*#REF!</formula>
    </cfRule>
  </conditionalFormatting>
  <conditionalFormatting sqref="A246 A337 A495">
    <cfRule type="expression" dxfId="104" priority="355">
      <formula>AND(#REF!&lt;&gt;0)</formula>
    </cfRule>
  </conditionalFormatting>
  <conditionalFormatting sqref="C209:C210 C223:C224">
    <cfRule type="expression" dxfId="103" priority="360">
      <formula>#REF!&gt;=1.25*#REF!</formula>
    </cfRule>
  </conditionalFormatting>
  <conditionalFormatting sqref="A254:A255 A243">
    <cfRule type="expression" dxfId="102" priority="348">
      <formula>AND(#REF!&lt;&gt;0)</formula>
    </cfRule>
  </conditionalFormatting>
  <conditionalFormatting sqref="C244:C245">
    <cfRule type="expression" dxfId="101" priority="357">
      <formula>#REF!&gt;=1.25*#REF!</formula>
    </cfRule>
  </conditionalFormatting>
  <conditionalFormatting sqref="A349">
    <cfRule type="expression" dxfId="100" priority="350">
      <formula>AND(#REF!&lt;&gt;0)</formula>
    </cfRule>
  </conditionalFormatting>
  <conditionalFormatting sqref="A287 A408 A499">
    <cfRule type="expression" dxfId="99" priority="354">
      <formula>AND(#REF!&lt;&gt;0)</formula>
    </cfRule>
  </conditionalFormatting>
  <conditionalFormatting sqref="C341:C342 C162 C164 C166 C168 C174 C176 C178 C180 C153 C155 C157 C160 C133 C135 C144 C146 C148 C20 C22">
    <cfRule type="expression" dxfId="98" priority="351">
      <formula>#REF!&gt;=1.25*#REF!</formula>
    </cfRule>
  </conditionalFormatting>
  <conditionalFormatting sqref="A343 A384 A326 A566">
    <cfRule type="expression" dxfId="97" priority="349">
      <formula>AND(#REF!&lt;&gt;0)</formula>
    </cfRule>
  </conditionalFormatting>
  <conditionalFormatting sqref="C254:C255 C239:C240 C416:C421 C492:C493 C478">
    <cfRule type="expression" dxfId="96" priority="347">
      <formula>#REF!&gt;=1.25*#REF!</formula>
    </cfRule>
  </conditionalFormatting>
  <conditionalFormatting sqref="A242 A324 A429:A432">
    <cfRule type="expression" dxfId="95" priority="321">
      <formula>AND(#REF!&lt;&gt;0)</formula>
    </cfRule>
  </conditionalFormatting>
  <conditionalFormatting sqref="C217:C222 C225:C226 C242:C243 C233:C238 C457 C487:C488">
    <cfRule type="expression" dxfId="94" priority="335">
      <formula>#REF!&gt;=1.25*#REF!</formula>
    </cfRule>
  </conditionalFormatting>
  <conditionalFormatting sqref="A244 A488 A433:A436">
    <cfRule type="expression" dxfId="93" priority="320">
      <formula>AND(#REF!&lt;&gt;0)</formula>
    </cfRule>
  </conditionalFormatting>
  <conditionalFormatting sqref="C227:C232">
    <cfRule type="expression" dxfId="92" priority="327">
      <formula>#REF!&gt;=1.25*#REF!</formula>
    </cfRule>
  </conditionalFormatting>
  <conditionalFormatting sqref="A317 A577:A578 A500 A437:A438">
    <cfRule type="expression" dxfId="91" priority="308">
      <formula>AND(#REF!&lt;&gt;0)</formula>
    </cfRule>
  </conditionalFormatting>
  <conditionalFormatting sqref="C261:C264 C387:C388 C577 C580 C569">
    <cfRule type="expression" dxfId="90" priority="318">
      <formula>#REF!&gt;=1.25*#REF!</formula>
    </cfRule>
  </conditionalFormatting>
  <conditionalFormatting sqref="A303 A457 A388 A482 A569 A439:A440">
    <cfRule type="expression" dxfId="89" priority="313">
      <formula>AND(#REF!&lt;&gt;0)</formula>
    </cfRule>
  </conditionalFormatting>
  <conditionalFormatting sqref="C304:C315 C458 C452:C456 C580">
    <cfRule type="expression" dxfId="88" priority="311">
      <formula>#REF!&gt;=1.25*#REF!</formula>
    </cfRule>
  </conditionalFormatting>
  <conditionalFormatting sqref="A320:A323 A567 A576 A289 A441:A449 A423 A551:A560">
    <cfRule type="expression" dxfId="87" priority="299">
      <formula>AND(#REF!&lt;&gt;0)</formula>
    </cfRule>
  </conditionalFormatting>
  <conditionalFormatting sqref="C187 C111 C559 C576 C578">
    <cfRule type="expression" dxfId="86" priority="285">
      <formula>#REF!&gt;=1.25*#REF!</formula>
    </cfRule>
  </conditionalFormatting>
  <conditionalFormatting sqref="A319 A325 A543">
    <cfRule type="expression" dxfId="85" priority="304">
      <formula>AND(#REF!&lt;&gt;0)</formula>
    </cfRule>
  </conditionalFormatting>
  <conditionalFormatting sqref="C318:C323 C327 C568 C560 C543 C550:C558">
    <cfRule type="expression" dxfId="84" priority="303">
      <formula>#REF!&gt;=1.25*#REF!</formula>
    </cfRule>
  </conditionalFormatting>
  <conditionalFormatting sqref="C328:C329 C365:C374 C565">
    <cfRule type="expression" dxfId="83" priority="295">
      <formula>#REF!&gt;=1.25*#REF!</formula>
    </cfRule>
  </conditionalFormatting>
  <conditionalFormatting sqref="A381:A382 A570:A571">
    <cfRule type="expression" dxfId="82" priority="280">
      <formula>AND(#REF!&lt;&gt;0)</formula>
    </cfRule>
  </conditionalFormatting>
  <conditionalFormatting sqref="C381:C382 C391:C398 C410:C411 C385:C386 C570:C571">
    <cfRule type="expression" dxfId="81" priority="279">
      <formula>#REF!&gt;=1.25*#REF!</formula>
    </cfRule>
  </conditionalFormatting>
  <conditionalFormatting sqref="A386 A494 A572:A573">
    <cfRule type="expression" dxfId="80" priority="276">
      <formula>AND(#REF!&lt;&gt;0)</formula>
    </cfRule>
  </conditionalFormatting>
  <conditionalFormatting sqref="A390 A490">
    <cfRule type="expression" dxfId="79" priority="273">
      <formula>AND(#REF!&lt;&gt;0)</formula>
    </cfRule>
  </conditionalFormatting>
  <conditionalFormatting sqref="C401:C402 C389:C390 C405:C408">
    <cfRule type="expression" dxfId="78" priority="272">
      <formula>#REF!&gt;=1.25*#REF!</formula>
    </cfRule>
  </conditionalFormatting>
  <conditionalFormatting sqref="A409 A399">
    <cfRule type="expression" dxfId="77" priority="268">
      <formula>AND(#REF!&lt;&gt;0)</formula>
    </cfRule>
  </conditionalFormatting>
  <conditionalFormatting sqref="C412:C413">
    <cfRule type="expression" dxfId="76" priority="267">
      <formula>#REF!&gt;=1.25*#REF!</formula>
    </cfRule>
  </conditionalFormatting>
  <conditionalFormatting sqref="A400">
    <cfRule type="expression" dxfId="75" priority="265">
      <formula>AND(#REF!&lt;&gt;0)</formula>
    </cfRule>
  </conditionalFormatting>
  <conditionalFormatting sqref="A415">
    <cfRule type="expression" dxfId="74" priority="261">
      <formula>AND(#REF!&lt;&gt;0)</formula>
    </cfRule>
  </conditionalFormatting>
  <conditionalFormatting sqref="C399:C400">
    <cfRule type="expression" dxfId="73" priority="264">
      <formula>#REF!&gt;=1.25*#REF!</formula>
    </cfRule>
  </conditionalFormatting>
  <conditionalFormatting sqref="A410 A453:A456 A458">
    <cfRule type="expression" dxfId="72" priority="262">
      <formula>AND(#REF!&lt;&gt;0)</formula>
    </cfRule>
  </conditionalFormatting>
  <conditionalFormatting sqref="C502 C504 C506 C508 C510 C512 C524 C516:C517">
    <cfRule type="expression" dxfId="71" priority="249">
      <formula>#REF!&gt;=1.25*#REF!</formula>
    </cfRule>
  </conditionalFormatting>
  <conditionalFormatting sqref="A524:A525">
    <cfRule type="expression" dxfId="70" priority="254">
      <formula>AND(#REF!&lt;&gt;0)</formula>
    </cfRule>
  </conditionalFormatting>
  <conditionalFormatting sqref="A477">
    <cfRule type="expression" dxfId="69" priority="253">
      <formula>AND(#REF!&lt;&gt;0)</formula>
    </cfRule>
  </conditionalFormatting>
  <conditionalFormatting sqref="C464 C479:C480 C483:C486 C109 E109">
    <cfRule type="expression" dxfId="68" priority="252">
      <formula>#REF!&gt;=1.25*#REF!</formula>
    </cfRule>
  </conditionalFormatting>
  <conditionalFormatting sqref="C541 C460:C463 C465 C468 C470 C473 C475 C477 C491">
    <cfRule type="expression" dxfId="67" priority="245">
      <formula>#REF!&gt;=1.25*#REF!</formula>
    </cfRule>
  </conditionalFormatting>
  <conditionalFormatting sqref="A514 A516 A498 A519 A521:A522 A530:A531">
    <cfRule type="expression" dxfId="66" priority="239">
      <formula>AND(#REF!&lt;&gt;0)</formula>
    </cfRule>
  </conditionalFormatting>
  <conditionalFormatting sqref="A501 A503 A505 A507 A509 A511 A513 A528 A515 A520 A517 A532:A535 A540">
    <cfRule type="expression" dxfId="65" priority="244">
      <formula>AND(#REF!&lt;&gt;0)</formula>
    </cfRule>
  </conditionalFormatting>
  <conditionalFormatting sqref="C501 C503 C505 C507 C509 C511 C513 C523 C528:C529 C515 C532:C535 C525 C540">
    <cfRule type="expression" dxfId="64" priority="243">
      <formula>#REF!&gt;=1.25*#REF!</formula>
    </cfRule>
  </conditionalFormatting>
  <conditionalFormatting sqref="C530:C531 C514 C498 C518:C522">
    <cfRule type="expression" dxfId="63" priority="241">
      <formula>#REF!&gt;=1.25*#REF!</formula>
    </cfRule>
  </conditionalFormatting>
  <conditionalFormatting sqref="A483">
    <cfRule type="expression" dxfId="62" priority="233">
      <formula>AND(#REF!&lt;&gt;0)</formula>
    </cfRule>
  </conditionalFormatting>
  <conditionalFormatting sqref="A492">
    <cfRule type="expression" dxfId="61" priority="232">
      <formula>AND(#REF!&lt;&gt;0)</formula>
    </cfRule>
  </conditionalFormatting>
  <conditionalFormatting sqref="A523">
    <cfRule type="expression" dxfId="60" priority="229">
      <formula>AND(#REF!&lt;&gt;0)</formula>
    </cfRule>
  </conditionalFormatting>
  <conditionalFormatting sqref="C538:C539">
    <cfRule type="expression" dxfId="59" priority="227">
      <formula>#REF!&gt;=1.25*#REF!</formula>
    </cfRule>
  </conditionalFormatting>
  <conditionalFormatting sqref="C537">
    <cfRule type="expression" dxfId="58" priority="224">
      <formula>#REF!&gt;=1.25*#REF!</formula>
    </cfRule>
  </conditionalFormatting>
  <conditionalFormatting sqref="C536">
    <cfRule type="expression" dxfId="57" priority="223">
      <formula>#REF!&gt;=1.25*#REF!</formula>
    </cfRule>
  </conditionalFormatting>
  <conditionalFormatting sqref="C526:C527">
    <cfRule type="expression" dxfId="56" priority="219">
      <formula>#REF!&gt;=1.25*#REF!</formula>
    </cfRule>
  </conditionalFormatting>
  <conditionalFormatting sqref="A487">
    <cfRule type="expression" dxfId="55" priority="210">
      <formula>AND(#REF!&lt;&gt;0)</formula>
    </cfRule>
  </conditionalFormatting>
  <conditionalFormatting sqref="C481:C482">
    <cfRule type="expression" dxfId="54" priority="209">
      <formula>#REF!&gt;=1.25*#REF!</formula>
    </cfRule>
  </conditionalFormatting>
  <conditionalFormatting sqref="C572:C573">
    <cfRule type="expression" dxfId="53" priority="181">
      <formula>#REF!&gt;=1.25*#REF!</formula>
    </cfRule>
  </conditionalFormatting>
  <conditionalFormatting sqref="A574:A575">
    <cfRule type="expression" dxfId="52" priority="179">
      <formula>AND(#REF!&lt;&gt;0)</formula>
    </cfRule>
  </conditionalFormatting>
  <conditionalFormatting sqref="C574:C575">
    <cfRule type="expression" dxfId="51" priority="178">
      <formula>#REF!&gt;=1.25*#REF!</formula>
    </cfRule>
  </conditionalFormatting>
  <conditionalFormatting sqref="C579">
    <cfRule type="expression" dxfId="50" priority="167">
      <formula>#REF!&gt;=1.25*#REF!</formula>
    </cfRule>
  </conditionalFormatting>
  <conditionalFormatting sqref="A581:A582">
    <cfRule type="expression" dxfId="49" priority="164">
      <formula>AND(#REF!&lt;&gt;0)</formula>
    </cfRule>
  </conditionalFormatting>
  <conditionalFormatting sqref="C581:C582">
    <cfRule type="expression" dxfId="48" priority="163">
      <formula>#REF!&gt;=1.25*#REF!</formula>
    </cfRule>
  </conditionalFormatting>
  <conditionalFormatting sqref="A293">
    <cfRule type="expression" dxfId="47" priority="149">
      <formula>AND(#REF!&lt;&gt;0)</formula>
    </cfRule>
  </conditionalFormatting>
  <conditionalFormatting sqref="C383:C384 C496:C497">
    <cfRule type="expression" dxfId="46" priority="147">
      <formula>#REF!&gt;=1.25*#REF!</formula>
    </cfRule>
  </conditionalFormatting>
  <conditionalFormatting sqref="A529">
    <cfRule type="expression" dxfId="45" priority="134">
      <formula>AND(#REF!&lt;&gt;0)</formula>
    </cfRule>
  </conditionalFormatting>
  <conditionalFormatting sqref="A562">
    <cfRule type="expression" dxfId="44" priority="133">
      <formula>AND(#REF!&lt;&gt;0)</formula>
    </cfRule>
  </conditionalFormatting>
  <conditionalFormatting sqref="A562">
    <cfRule type="expression" dxfId="43" priority="132">
      <formula>AND(#REF!&lt;&gt;0)</formula>
    </cfRule>
  </conditionalFormatting>
  <conditionalFormatting sqref="C561:C562">
    <cfRule type="expression" dxfId="42" priority="130">
      <formula>#REF!&gt;=1.25*#REF!</formula>
    </cfRule>
  </conditionalFormatting>
  <conditionalFormatting sqref="A561">
    <cfRule type="expression" dxfId="41" priority="124">
      <formula>AND(#REF!&lt;&gt;0)</formula>
    </cfRule>
  </conditionalFormatting>
  <conditionalFormatting sqref="A583">
    <cfRule type="expression" dxfId="40" priority="121">
      <formula>AND(#REF!&lt;&gt;0)</formula>
    </cfRule>
  </conditionalFormatting>
  <conditionalFormatting sqref="A564">
    <cfRule type="expression" dxfId="39" priority="118">
      <formula>AND(#REF!&lt;&gt;0)</formula>
    </cfRule>
  </conditionalFormatting>
  <conditionalFormatting sqref="C563:C564">
    <cfRule type="expression" dxfId="38" priority="116">
      <formula>#REF!&gt;=1.25*#REF!</formula>
    </cfRule>
  </conditionalFormatting>
  <conditionalFormatting sqref="C566">
    <cfRule type="expression" dxfId="37" priority="113">
      <formula>#REF!&gt;=1.25*#REF!</formula>
    </cfRule>
  </conditionalFormatting>
  <conditionalFormatting sqref="A563">
    <cfRule type="expression" dxfId="36" priority="112">
      <formula>AND(#REF!&lt;&gt;0)</formula>
    </cfRule>
  </conditionalFormatting>
  <conditionalFormatting sqref="A565">
    <cfRule type="expression" dxfId="35" priority="111">
      <formula>AND(#REF!&lt;&gt;0)</formula>
    </cfRule>
  </conditionalFormatting>
  <conditionalFormatting sqref="C590 B591:B594 C499">
    <cfRule type="expression" dxfId="34" priority="80">
      <formula>#REF!&gt;=1.25*#REF!</formula>
    </cfRule>
  </conditionalFormatting>
  <conditionalFormatting sqref="A585:A586">
    <cfRule type="expression" dxfId="33" priority="91">
      <formula>AND(#REF!&lt;&gt;0)</formula>
    </cfRule>
  </conditionalFormatting>
  <conditionalFormatting sqref="C585:C586">
    <cfRule type="expression" dxfId="32" priority="90">
      <formula>#REF!&gt;=1.25*#REF!</formula>
    </cfRule>
  </conditionalFormatting>
  <conditionalFormatting sqref="A587:A588">
    <cfRule type="expression" dxfId="31" priority="87">
      <formula>AND(#REF!&lt;&gt;0)</formula>
    </cfRule>
  </conditionalFormatting>
  <conditionalFormatting sqref="C587:C588">
    <cfRule type="expression" dxfId="30" priority="86">
      <formula>#REF!&gt;=1.25*#REF!</formula>
    </cfRule>
  </conditionalFormatting>
  <conditionalFormatting sqref="A589:A590">
    <cfRule type="expression" dxfId="29" priority="83">
      <formula>AND(#REF!&lt;&gt;0)</formula>
    </cfRule>
  </conditionalFormatting>
  <conditionalFormatting sqref="C589:C590 B591:B594 C500">
    <cfRule type="expression" dxfId="28" priority="82">
      <formula>#REF!&gt;=1.25*#REF!</formula>
    </cfRule>
  </conditionalFormatting>
  <conditionalFormatting sqref="C170">
    <cfRule type="expression" dxfId="27" priority="64">
      <formula>#REF!&gt;=1.25*#REF!</formula>
    </cfRule>
  </conditionalFormatting>
  <conditionalFormatting sqref="C426 C428">
    <cfRule type="expression" dxfId="26" priority="59">
      <formula>#REF!&gt;=1.25*#REF!</formula>
    </cfRule>
  </conditionalFormatting>
  <conditionalFormatting sqref="C429:C432">
    <cfRule type="expression" dxfId="25" priority="56">
      <formula>#REF!&gt;=1.25*#REF!</formula>
    </cfRule>
  </conditionalFormatting>
  <conditionalFormatting sqref="C433:C436">
    <cfRule type="expression" dxfId="24" priority="52">
      <formula>#REF!&gt;=1.25*#REF!</formula>
    </cfRule>
  </conditionalFormatting>
  <conditionalFormatting sqref="C437:C438">
    <cfRule type="expression" dxfId="23" priority="48">
      <formula>#REF!&gt;=1.25*#REF!</formula>
    </cfRule>
  </conditionalFormatting>
  <conditionalFormatting sqref="C439:C440">
    <cfRule type="expression" dxfId="22" priority="45">
      <formula>#REF!&gt;=1.25*#REF!</formula>
    </cfRule>
  </conditionalFormatting>
  <conditionalFormatting sqref="C441:C449 C423">
    <cfRule type="expression" dxfId="21" priority="42">
      <formula>#REF!&gt;=1.25*#REF!</formula>
    </cfRule>
  </conditionalFormatting>
  <conditionalFormatting sqref="A591:A594">
    <cfRule type="expression" dxfId="20" priority="22">
      <formula>AND(#REF!&lt;&gt;0)</formula>
    </cfRule>
  </conditionalFormatting>
  <conditionalFormatting sqref="C591:C594">
    <cfRule type="expression" dxfId="19" priority="21">
      <formula>#REF!&gt;=1.25*#REF!</formula>
    </cfRule>
  </conditionalFormatting>
  <conditionalFormatting sqref="C591:C594">
    <cfRule type="expression" dxfId="18" priority="20">
      <formula>#REF!&gt;=1.25*#REF!</formula>
    </cfRule>
  </conditionalFormatting>
  <conditionalFormatting sqref="A545:A547">
    <cfRule type="expression" dxfId="17" priority="19">
      <formula>AND(#REF!&lt;&gt;0)</formula>
    </cfRule>
  </conditionalFormatting>
  <conditionalFormatting sqref="C544:C547">
    <cfRule type="expression" dxfId="16" priority="18">
      <formula>#REF!&gt;=1.25*#REF!</formula>
    </cfRule>
  </conditionalFormatting>
  <conditionalFormatting sqref="A544">
    <cfRule type="expression" dxfId="15" priority="17">
      <formula>AND(#REF!&lt;&gt;0)</formula>
    </cfRule>
  </conditionalFormatting>
  <conditionalFormatting sqref="A549">
    <cfRule type="expression" dxfId="14" priority="16">
      <formula>AND(#REF!&lt;&gt;0)</formula>
    </cfRule>
  </conditionalFormatting>
  <conditionalFormatting sqref="C548:C549">
    <cfRule type="expression" dxfId="13" priority="15">
      <formula>#REF!&gt;=1.25*#REF!</formula>
    </cfRule>
  </conditionalFormatting>
  <conditionalFormatting sqref="A548">
    <cfRule type="expression" dxfId="12" priority="14">
      <formula>AND(#REF!&lt;&gt;0)</formula>
    </cfRule>
  </conditionalFormatting>
  <conditionalFormatting sqref="A550">
    <cfRule type="expression" dxfId="11" priority="13">
      <formula>AND(#REF!&lt;&gt;0)</formula>
    </cfRule>
  </conditionalFormatting>
  <conditionalFormatting sqref="A403">
    <cfRule type="expression" dxfId="10" priority="12">
      <formula>AND(#REF!&lt;&gt;0)</formula>
    </cfRule>
  </conditionalFormatting>
  <conditionalFormatting sqref="A404">
    <cfRule type="expression" dxfId="9" priority="11">
      <formula>AND(#REF!&lt;&gt;0)</formula>
    </cfRule>
  </conditionalFormatting>
  <conditionalFormatting sqref="C403:C404">
    <cfRule type="expression" dxfId="8" priority="10">
      <formula>#REF!&gt;=1.25*#REF!</formula>
    </cfRule>
  </conditionalFormatting>
  <conditionalFormatting sqref="H109">
    <cfRule type="expression" dxfId="7" priority="9">
      <formula>#REF!&gt;=1.25*#REF!</formula>
    </cfRule>
  </conditionalFormatting>
  <conditionalFormatting sqref="A112">
    <cfRule type="expression" dxfId="6" priority="8">
      <formula>AND(#REF!&lt;&gt;0)</formula>
    </cfRule>
  </conditionalFormatting>
  <conditionalFormatting sqref="A141">
    <cfRule type="expression" dxfId="5" priority="7">
      <formula>AND(#REF!&lt;&gt;0)</formula>
    </cfRule>
  </conditionalFormatting>
  <conditionalFormatting sqref="A172">
    <cfRule type="expression" dxfId="4" priority="6">
      <formula>AND(#REF!&lt;&gt;0)</formula>
    </cfRule>
  </conditionalFormatting>
  <conditionalFormatting sqref="A184">
    <cfRule type="expression" dxfId="3" priority="5">
      <formula>AND(#REF!&lt;&gt;0)</formula>
    </cfRule>
  </conditionalFormatting>
  <conditionalFormatting sqref="A414">
    <cfRule type="expression" dxfId="2" priority="3">
      <formula>AND(#REF!&lt;&gt;0)</formula>
    </cfRule>
  </conditionalFormatting>
  <conditionalFormatting sqref="A422">
    <cfRule type="expression" dxfId="1" priority="2">
      <formula>AND(#REF!&lt;&gt;0)</formula>
    </cfRule>
  </conditionalFormatting>
  <conditionalFormatting sqref="A450">
    <cfRule type="expression" dxfId="0" priority="1">
      <formula>AND(#REF!&lt;&gt;0)</formula>
    </cfRule>
  </conditionalFormatting>
  <printOptions horizontalCentered="1" verticalCentered="1"/>
  <pageMargins left="0.31496062992125984" right="0.31496062992125984" top="0" bottom="0.39370078740157483" header="0.11811023622047245" footer="0.31496062992125984"/>
  <pageSetup paperSize="9" scale="67" firstPageNumber="144" orientation="portrait" useFirstPageNumber="1" r:id="rId1"/>
  <headerFooter>
    <oddFooter>&amp;C&amp;P</oddFooter>
  </headerFooter>
  <rowBreaks count="8" manualBreakCount="8">
    <brk id="64" max="5" man="1"/>
    <brk id="131" max="5" man="1"/>
    <brk id="200" max="5" man="1"/>
    <brk id="268" max="5" man="1"/>
    <brk id="339" max="5" man="1"/>
    <brk id="411" max="5" man="1"/>
    <brk id="480" max="5" man="1"/>
    <brk id="553" max="5" man="1"/>
  </rowBreaks>
  <drawing r:id="rId2"/>
  <legacyDrawing r:id="rId3"/>
  <oleObjects>
    <mc:AlternateContent xmlns:mc="http://schemas.openxmlformats.org/markup-compatibility/2006">
      <mc:Choice Requires="x14">
        <oleObject progId="MSPhotoEd.3" shapeId="2051" r:id="rId4">
          <objectPr defaultSize="0" autoPict="0" r:id="rId5">
            <anchor moveWithCells="1" sizeWithCells="1">
              <from>
                <xdr:col>1</xdr:col>
                <xdr:colOff>1343025</xdr:colOff>
                <xdr:row>0</xdr:row>
                <xdr:rowOff>85725</xdr:rowOff>
              </from>
              <to>
                <xdr:col>1</xdr:col>
                <xdr:colOff>2286000</xdr:colOff>
                <xdr:row>2</xdr:row>
                <xdr:rowOff>9525</xdr:rowOff>
              </to>
            </anchor>
          </objectPr>
        </oleObject>
      </mc:Choice>
      <mc:Fallback>
        <oleObject progId="MSPhotoEd.3" shapeId="205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 </vt:lpstr>
      <vt:lpstr>'BP 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2021-06-01T13:59:40Z</dcterms:modified>
</cp:coreProperties>
</file>