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0" documentId="13_ncr:1_{8F0AA480-AE9E-42C2-990B-89DA74BE1B42}" xr6:coauthVersionLast="47" xr6:coauthVersionMax="47" xr10:uidLastSave="{00000000-0000-0000-0000-000000000000}"/>
  <bookViews>
    <workbookView xWindow="-120" yWindow="-120" windowWidth="20730" windowHeight="11160" tabRatio="855" xr2:uid="{00000000-000D-0000-FFFF-FFFF00000000}"/>
  </bookViews>
  <sheets>
    <sheet name="BDRS" sheetId="20" r:id="rId1"/>
  </sheets>
  <definedNames>
    <definedName name="_xlnm.Print_Titles" localSheetId="0">BDRS!$15:$16</definedName>
    <definedName name="_xlnm.Print_Area" localSheetId="0">BDRS!$A$1:$F$588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84" i="20" l="1"/>
  <c r="B583" i="20"/>
  <c r="B582" i="20"/>
  <c r="B581" i="20"/>
  <c r="B580" i="20"/>
  <c r="B579" i="20"/>
  <c r="B578" i="20"/>
  <c r="B577" i="20"/>
  <c r="B576" i="20"/>
  <c r="A569" i="20"/>
  <c r="F567" i="20"/>
  <c r="A567" i="20"/>
  <c r="A566" i="20"/>
  <c r="A565" i="20"/>
  <c r="A564" i="20"/>
  <c r="A563" i="20"/>
  <c r="A562" i="20"/>
  <c r="A561" i="20"/>
  <c r="A560" i="20"/>
  <c r="A558" i="20"/>
  <c r="A557" i="20"/>
  <c r="A556" i="20"/>
  <c r="A555" i="20"/>
  <c r="A554" i="20"/>
  <c r="A553" i="20"/>
  <c r="A552" i="20"/>
  <c r="A551" i="20"/>
  <c r="A550" i="20"/>
  <c r="A549" i="20"/>
  <c r="A548" i="20"/>
  <c r="A547" i="20"/>
  <c r="A546" i="20"/>
  <c r="A545" i="20"/>
  <c r="A544" i="20"/>
  <c r="A543" i="20"/>
  <c r="A542" i="20"/>
  <c r="A541" i="20"/>
  <c r="A540" i="20"/>
  <c r="A539" i="20"/>
  <c r="A538" i="20"/>
  <c r="A537" i="20"/>
  <c r="F536" i="20"/>
  <c r="A536" i="20"/>
  <c r="F535" i="20"/>
  <c r="A535" i="20"/>
  <c r="A534" i="20"/>
  <c r="F533" i="20"/>
  <c r="G533" i="20" s="1"/>
  <c r="A533" i="20"/>
  <c r="A532" i="20"/>
  <c r="A531" i="20"/>
  <c r="A530" i="20"/>
  <c r="A529" i="20"/>
  <c r="A528" i="20"/>
  <c r="A527" i="20"/>
  <c r="A526" i="20"/>
  <c r="A525" i="20"/>
  <c r="A524" i="20"/>
  <c r="A523" i="20"/>
  <c r="A522" i="20"/>
  <c r="A521" i="20"/>
  <c r="A520" i="20"/>
  <c r="A519" i="20"/>
  <c r="A518" i="20"/>
  <c r="A517" i="20"/>
  <c r="A516" i="20"/>
  <c r="A515" i="20"/>
  <c r="A514" i="20"/>
  <c r="A513" i="20"/>
  <c r="A512" i="20"/>
  <c r="A511" i="20"/>
  <c r="A510" i="20"/>
  <c r="A509" i="20"/>
  <c r="A508" i="20"/>
  <c r="A507" i="20"/>
  <c r="A506" i="20"/>
  <c r="A505" i="20"/>
  <c r="A504" i="20"/>
  <c r="A503" i="20"/>
  <c r="A502" i="20"/>
  <c r="A501" i="20"/>
  <c r="A500" i="20"/>
  <c r="A499" i="20"/>
  <c r="A498" i="20"/>
  <c r="A497" i="20"/>
  <c r="A496" i="20"/>
  <c r="A495" i="20"/>
  <c r="A494" i="20"/>
  <c r="A493" i="20"/>
  <c r="A492" i="20"/>
  <c r="A491" i="20"/>
  <c r="A490" i="20"/>
  <c r="A489" i="20"/>
  <c r="A488" i="20"/>
  <c r="A487" i="20"/>
  <c r="A486" i="20"/>
  <c r="A485" i="20"/>
  <c r="A484" i="20"/>
  <c r="A483" i="20"/>
  <c r="A482" i="20"/>
  <c r="A481" i="20"/>
  <c r="A480" i="20"/>
  <c r="A479" i="20"/>
  <c r="A478" i="20"/>
  <c r="A477" i="20"/>
  <c r="A476" i="20"/>
  <c r="A475" i="20"/>
  <c r="A474" i="20"/>
  <c r="A473" i="20"/>
  <c r="A472" i="20"/>
  <c r="A471" i="20"/>
  <c r="A470" i="20"/>
  <c r="A469" i="20"/>
  <c r="A468" i="20"/>
  <c r="A467" i="20"/>
  <c r="A466" i="20"/>
  <c r="A465" i="20"/>
  <c r="A464" i="20"/>
  <c r="A463" i="20"/>
  <c r="A462" i="20"/>
  <c r="A461" i="20"/>
  <c r="A460" i="20"/>
  <c r="A459" i="20"/>
  <c r="A458" i="20"/>
  <c r="A457" i="20"/>
  <c r="A456" i="20"/>
  <c r="A455" i="20"/>
  <c r="A454" i="20"/>
  <c r="A453" i="20"/>
  <c r="A452" i="20"/>
  <c r="A451" i="20"/>
  <c r="A450" i="20"/>
  <c r="A449" i="20"/>
  <c r="A448" i="20"/>
  <c r="A447" i="20"/>
  <c r="A446" i="20"/>
  <c r="A445" i="20"/>
  <c r="A444" i="20"/>
  <c r="A443" i="20"/>
  <c r="A442" i="20"/>
  <c r="A441" i="20"/>
  <c r="A440" i="20"/>
  <c r="A439" i="20"/>
  <c r="A438" i="20"/>
  <c r="A437" i="20"/>
  <c r="A436" i="20"/>
  <c r="A435" i="20"/>
  <c r="A434" i="20"/>
  <c r="A433" i="20"/>
  <c r="A432" i="20"/>
  <c r="A431" i="20"/>
  <c r="A430" i="20"/>
  <c r="A429" i="20"/>
  <c r="A428" i="20"/>
  <c r="A427" i="20"/>
  <c r="A426" i="20"/>
  <c r="A425" i="20"/>
  <c r="A424" i="20"/>
  <c r="A423" i="20"/>
  <c r="A422" i="20"/>
  <c r="A421" i="20"/>
  <c r="A420" i="20"/>
  <c r="A419" i="20"/>
  <c r="A418" i="20"/>
  <c r="A417" i="20"/>
  <c r="A416" i="20"/>
  <c r="A415" i="20"/>
  <c r="A414" i="20"/>
  <c r="A413" i="20"/>
  <c r="A412" i="20"/>
  <c r="A411" i="20"/>
  <c r="A410" i="20"/>
  <c r="A409" i="20"/>
  <c r="A408" i="20"/>
  <c r="A407" i="20"/>
  <c r="A406" i="20"/>
  <c r="A405" i="20"/>
  <c r="A404" i="20"/>
  <c r="A403" i="20"/>
  <c r="A402" i="20"/>
  <c r="A401" i="20"/>
  <c r="A400" i="20"/>
  <c r="A399" i="20"/>
  <c r="A398" i="20"/>
  <c r="A397" i="20"/>
  <c r="A396" i="20"/>
  <c r="A395" i="20"/>
  <c r="A394" i="20"/>
  <c r="A393" i="20"/>
  <c r="A392" i="20"/>
  <c r="A391" i="20"/>
  <c r="A390" i="20"/>
  <c r="A389" i="20"/>
  <c r="A388" i="20"/>
  <c r="A387" i="20"/>
  <c r="A386" i="20"/>
  <c r="A385" i="20"/>
  <c r="A384" i="20"/>
  <c r="A383" i="20"/>
  <c r="A382" i="20"/>
  <c r="A381" i="20"/>
  <c r="A380" i="20"/>
  <c r="A379" i="20"/>
  <c r="A378" i="20"/>
  <c r="A377" i="20"/>
  <c r="A376" i="20"/>
  <c r="A375" i="20"/>
  <c r="A374" i="20"/>
  <c r="A373" i="20"/>
  <c r="A372" i="20"/>
  <c r="A371" i="20"/>
  <c r="A370" i="20"/>
  <c r="A369" i="20"/>
  <c r="A368" i="20"/>
  <c r="A367" i="20"/>
  <c r="A366" i="20"/>
  <c r="A365" i="20"/>
  <c r="A364" i="20"/>
  <c r="A363" i="20"/>
  <c r="A362" i="20"/>
  <c r="F361" i="20"/>
  <c r="A361" i="20"/>
  <c r="A360" i="20"/>
  <c r="A359" i="20"/>
  <c r="A358" i="20"/>
  <c r="A357" i="20"/>
  <c r="A356" i="20"/>
  <c r="A355" i="20"/>
  <c r="A354" i="20"/>
  <c r="A353" i="20"/>
  <c r="A352" i="20"/>
  <c r="A351" i="20"/>
  <c r="A350" i="20"/>
  <c r="A349" i="20"/>
  <c r="A348" i="20"/>
  <c r="A347" i="20"/>
  <c r="A346" i="20"/>
  <c r="A345" i="20"/>
  <c r="A344" i="20"/>
  <c r="A343" i="20"/>
  <c r="A342" i="20"/>
  <c r="A341" i="20"/>
  <c r="A340" i="20"/>
  <c r="A339" i="20"/>
  <c r="A338" i="20"/>
  <c r="A337" i="20"/>
  <c r="A336" i="20"/>
  <c r="A335" i="20"/>
  <c r="A334" i="20"/>
  <c r="A333" i="20"/>
  <c r="A332" i="20"/>
  <c r="A331" i="20"/>
  <c r="A330" i="20"/>
  <c r="A329" i="20"/>
  <c r="A328" i="20"/>
  <c r="A327" i="20"/>
  <c r="A326" i="20"/>
  <c r="A325" i="20"/>
  <c r="A324" i="20"/>
  <c r="A323" i="20"/>
  <c r="A322" i="20"/>
  <c r="A321" i="20"/>
  <c r="A320" i="20"/>
  <c r="A319" i="20"/>
  <c r="A318" i="20"/>
  <c r="A317" i="20"/>
  <c r="A316" i="20"/>
  <c r="A315" i="20"/>
  <c r="A314" i="20"/>
  <c r="A313" i="20"/>
  <c r="A312" i="20"/>
  <c r="A311" i="20"/>
  <c r="A310" i="20"/>
  <c r="A309" i="20"/>
  <c r="A308" i="20"/>
  <c r="A307" i="20"/>
  <c r="A306" i="20"/>
  <c r="A305" i="20"/>
  <c r="A304" i="20"/>
  <c r="A303" i="20"/>
  <c r="A302" i="20"/>
  <c r="A301" i="20"/>
  <c r="A300" i="20"/>
  <c r="A299" i="20"/>
  <c r="A298" i="20"/>
  <c r="A297" i="20"/>
  <c r="A296" i="20"/>
  <c r="A295" i="20"/>
  <c r="A294" i="20"/>
  <c r="A293" i="20"/>
  <c r="A292" i="20"/>
  <c r="A291" i="20"/>
  <c r="A290" i="20"/>
  <c r="A289" i="20"/>
  <c r="A288" i="20"/>
  <c r="A287" i="20"/>
  <c r="A286" i="20"/>
  <c r="A285" i="20"/>
  <c r="A284" i="20"/>
  <c r="A283" i="20"/>
  <c r="A282" i="20"/>
  <c r="A281" i="20"/>
  <c r="A280" i="20"/>
  <c r="A279" i="20"/>
  <c r="A278" i="20"/>
  <c r="A277" i="20"/>
  <c r="A276" i="20"/>
  <c r="A275" i="20"/>
  <c r="A274" i="20"/>
  <c r="A273" i="20"/>
  <c r="A272" i="20"/>
  <c r="A271" i="20"/>
  <c r="A270" i="20"/>
  <c r="A269" i="20"/>
  <c r="A268" i="20"/>
  <c r="A267" i="20"/>
  <c r="A266" i="20"/>
  <c r="A265" i="20"/>
  <c r="A264" i="20"/>
  <c r="A263" i="20"/>
  <c r="A262" i="20"/>
  <c r="A261" i="20"/>
  <c r="A260" i="20"/>
  <c r="A259" i="20"/>
  <c r="A258" i="20"/>
  <c r="A257" i="20"/>
  <c r="A256" i="20"/>
  <c r="A255" i="20"/>
  <c r="A254" i="20"/>
  <c r="A253" i="20"/>
  <c r="A252" i="20"/>
  <c r="A251" i="20"/>
  <c r="A250" i="20"/>
  <c r="A249" i="20"/>
  <c r="A248" i="20"/>
  <c r="A247" i="20"/>
  <c r="A246" i="20"/>
  <c r="A245" i="20"/>
  <c r="A244" i="20"/>
  <c r="A243" i="20"/>
  <c r="A242" i="20"/>
  <c r="A241" i="20"/>
  <c r="A240" i="20"/>
  <c r="A239" i="20"/>
  <c r="A238" i="20"/>
  <c r="A237" i="20"/>
  <c r="A236" i="20"/>
  <c r="A235" i="20"/>
  <c r="A234" i="20"/>
  <c r="A233" i="20"/>
  <c r="A232" i="20"/>
  <c r="A231" i="20"/>
  <c r="A230" i="20"/>
  <c r="A229" i="20"/>
  <c r="A228" i="20"/>
  <c r="A227" i="20"/>
  <c r="A226" i="20"/>
  <c r="A225" i="20"/>
  <c r="A224" i="20"/>
  <c r="A223" i="20"/>
  <c r="A222" i="20"/>
  <c r="A221" i="20"/>
  <c r="A220" i="20"/>
  <c r="A219" i="20"/>
  <c r="A218" i="20"/>
  <c r="A217" i="20"/>
  <c r="A216" i="20"/>
  <c r="A215" i="20"/>
  <c r="A214" i="20"/>
  <c r="A213" i="20"/>
  <c r="A212" i="20"/>
  <c r="A211" i="20"/>
  <c r="A210" i="20"/>
  <c r="A209" i="20"/>
  <c r="A208" i="20"/>
  <c r="A207" i="20"/>
  <c r="A206" i="20"/>
  <c r="A205" i="20"/>
  <c r="A204" i="20"/>
  <c r="A203" i="20"/>
  <c r="A202" i="20"/>
  <c r="A201" i="20"/>
  <c r="A200" i="20"/>
  <c r="A199" i="20"/>
  <c r="A198" i="20"/>
  <c r="A197" i="20"/>
  <c r="A196" i="20"/>
  <c r="F195" i="20"/>
  <c r="A195" i="20"/>
  <c r="A194" i="20"/>
  <c r="A193" i="20"/>
  <c r="A192" i="20"/>
  <c r="A191" i="20"/>
  <c r="A190" i="20"/>
  <c r="F189" i="20"/>
  <c r="A189" i="20"/>
  <c r="F188" i="20"/>
  <c r="A188" i="20"/>
  <c r="A187" i="20"/>
  <c r="A186" i="20"/>
  <c r="F185" i="20"/>
  <c r="A185" i="20"/>
  <c r="A184" i="20"/>
  <c r="A183" i="20"/>
  <c r="A182" i="20"/>
  <c r="A181" i="20"/>
  <c r="A180" i="20"/>
  <c r="A179" i="20"/>
  <c r="A178" i="20"/>
  <c r="A177" i="20"/>
  <c r="A176" i="20"/>
  <c r="A175" i="20"/>
  <c r="A174" i="20"/>
  <c r="A173" i="20"/>
  <c r="A172" i="20"/>
  <c r="A171" i="20"/>
  <c r="A170" i="20"/>
  <c r="A169" i="20"/>
  <c r="A168" i="20"/>
  <c r="A167" i="20"/>
  <c r="A166" i="20"/>
  <c r="A165" i="20"/>
  <c r="A164" i="20"/>
  <c r="A163" i="20"/>
  <c r="A162" i="20"/>
  <c r="A161" i="20"/>
  <c r="A160" i="20"/>
  <c r="A159" i="20"/>
  <c r="A158" i="20"/>
  <c r="A157" i="20"/>
  <c r="A156" i="20"/>
  <c r="A155" i="20"/>
  <c r="A154" i="20"/>
  <c r="A153" i="20"/>
  <c r="A152" i="20"/>
  <c r="A151" i="20"/>
  <c r="A149" i="20"/>
  <c r="A147" i="20"/>
  <c r="A145" i="20"/>
  <c r="F143" i="20"/>
  <c r="A143" i="20"/>
  <c r="A142" i="20"/>
  <c r="A141" i="20"/>
  <c r="A139" i="20"/>
  <c r="A137" i="20"/>
  <c r="A136" i="20"/>
  <c r="A135" i="20"/>
  <c r="A134" i="20"/>
  <c r="A133" i="20"/>
  <c r="A132" i="20"/>
  <c r="A131" i="20"/>
  <c r="A130" i="20"/>
  <c r="A129" i="20"/>
  <c r="A127" i="20"/>
  <c r="A126" i="20"/>
  <c r="A125" i="20"/>
  <c r="A124" i="20"/>
  <c r="A123" i="20"/>
  <c r="A122" i="20"/>
  <c r="A121" i="20"/>
  <c r="A120" i="20"/>
  <c r="A119" i="20"/>
  <c r="A118" i="20"/>
  <c r="A117" i="20"/>
  <c r="A116" i="20"/>
  <c r="A115" i="20"/>
  <c r="F114" i="20"/>
  <c r="A114" i="20"/>
  <c r="A113" i="20"/>
  <c r="A112" i="20"/>
  <c r="F111" i="20"/>
  <c r="A111" i="20"/>
  <c r="A110" i="20"/>
  <c r="A109" i="20"/>
  <c r="A108" i="20"/>
  <c r="A107" i="20"/>
  <c r="A106" i="20"/>
  <c r="A105" i="20"/>
  <c r="A104" i="20"/>
  <c r="A103" i="20"/>
  <c r="A102" i="20"/>
  <c r="A101" i="20"/>
  <c r="A100" i="20"/>
  <c r="A99" i="20"/>
  <c r="A98" i="20"/>
  <c r="A97" i="20"/>
  <c r="A96" i="20"/>
  <c r="A95" i="20"/>
  <c r="A94" i="20"/>
  <c r="A93" i="20"/>
  <c r="A92" i="20"/>
  <c r="A91" i="20"/>
  <c r="A90" i="20"/>
  <c r="A89" i="20"/>
  <c r="A88" i="20"/>
  <c r="A87" i="20"/>
  <c r="A86" i="20"/>
  <c r="A85" i="20"/>
  <c r="A84" i="20"/>
  <c r="A83" i="20"/>
  <c r="A82" i="20"/>
  <c r="A81" i="20"/>
  <c r="A80" i="20"/>
  <c r="A79" i="20"/>
  <c r="A78" i="20"/>
  <c r="A77" i="20"/>
  <c r="A76" i="20"/>
  <c r="A75" i="20"/>
  <c r="A74" i="20"/>
  <c r="A73" i="20"/>
  <c r="A72" i="20"/>
  <c r="A71" i="20"/>
  <c r="A70" i="20"/>
  <c r="A69" i="20"/>
  <c r="A68" i="20"/>
  <c r="A67" i="20"/>
  <c r="A66" i="20"/>
  <c r="A65" i="20"/>
  <c r="A64" i="20"/>
  <c r="A63" i="20"/>
  <c r="A62" i="20"/>
  <c r="A61" i="20"/>
  <c r="A60" i="20"/>
  <c r="A59" i="20"/>
  <c r="A58" i="20"/>
  <c r="A57" i="20"/>
  <c r="A56" i="20"/>
  <c r="A55" i="20"/>
  <c r="A54" i="20"/>
  <c r="A53" i="20"/>
  <c r="A52" i="20"/>
  <c r="A51" i="20"/>
  <c r="A50" i="20"/>
  <c r="A49" i="20"/>
  <c r="A48" i="20"/>
  <c r="A47" i="20"/>
  <c r="A46" i="20"/>
  <c r="A45" i="20"/>
  <c r="A44" i="20"/>
  <c r="A43" i="20"/>
  <c r="A42" i="20"/>
  <c r="A41" i="20"/>
  <c r="A40" i="20"/>
  <c r="A39" i="20"/>
  <c r="F38" i="20"/>
  <c r="A38" i="20"/>
  <c r="A37" i="20"/>
  <c r="A36" i="20"/>
  <c r="A35" i="20"/>
  <c r="A34" i="20"/>
  <c r="A33" i="20"/>
  <c r="A32" i="20"/>
  <c r="A31" i="20"/>
  <c r="A30" i="20"/>
  <c r="A29" i="20"/>
  <c r="A28" i="20"/>
  <c r="A27" i="20"/>
  <c r="A26" i="20"/>
  <c r="A25" i="20"/>
  <c r="A24" i="20"/>
  <c r="A23" i="20"/>
  <c r="A22" i="20"/>
  <c r="A21" i="20"/>
  <c r="A20" i="20"/>
  <c r="A19" i="20"/>
  <c r="F18" i="20"/>
  <c r="A18" i="20"/>
  <c r="A144" i="20" l="1"/>
  <c r="A146" i="20"/>
  <c r="A148" i="20"/>
  <c r="A150" i="20" s="1"/>
</calcChain>
</file>

<file path=xl/sharedStrings.xml><?xml version="1.0" encoding="utf-8"?>
<sst xmlns="http://schemas.openxmlformats.org/spreadsheetml/2006/main" count="787" uniqueCount="312">
  <si>
    <t>m²</t>
  </si>
  <si>
    <t>U</t>
  </si>
  <si>
    <t>ml</t>
  </si>
  <si>
    <t>Ens</t>
  </si>
  <si>
    <t>Grille de protection métallique</t>
  </si>
  <si>
    <t>TOTAL HORS TAXES (HT)</t>
  </si>
  <si>
    <t>TVA 20%</t>
  </si>
  <si>
    <t>TOTAL TOUTES TAXES COMPRISES (TTC)</t>
  </si>
  <si>
    <t>Dépose de l'installation électrique existante</t>
  </si>
  <si>
    <t xml:space="preserve">Enduit au mortier de ciment </t>
  </si>
  <si>
    <t>Fenêtres et châssis vitrés en aluminium</t>
  </si>
  <si>
    <t>Foyers lumineux:</t>
  </si>
  <si>
    <t xml:space="preserve"> - Simple allumage </t>
  </si>
  <si>
    <t xml:space="preserve"> - Va et vient</t>
  </si>
  <si>
    <t xml:space="preserve"> - Complémentaires/supplémentaires</t>
  </si>
  <si>
    <t>Chemin de câble en tôle</t>
  </si>
  <si>
    <t xml:space="preserve"> - Dimensions 125 x 33 mm</t>
  </si>
  <si>
    <t>Camera IP type fixe pour intérieur</t>
  </si>
  <si>
    <t>Rack de rangement</t>
  </si>
  <si>
    <t>D- MENUISERIES</t>
  </si>
  <si>
    <t>BORDEREAU DES PRIX - DETAIL ESTIMATIF</t>
  </si>
  <si>
    <t>TOTAL D- MENUISERIES</t>
  </si>
  <si>
    <t>Démolition des ouvrages en béton armé de toute nature</t>
  </si>
  <si>
    <t>m³</t>
  </si>
  <si>
    <t>Mur en agglos de 20cm d'épaisseur</t>
  </si>
  <si>
    <t xml:space="preserve">Porte métallique pleine </t>
  </si>
  <si>
    <t xml:space="preserve"> - Bouton poussoir</t>
  </si>
  <si>
    <t>C- REVETEMENTS-FAUX PLAFOND</t>
  </si>
  <si>
    <t xml:space="preserve">Faux plafond en staff lisse </t>
  </si>
  <si>
    <t>Fibre optique multi mode 6 brins</t>
  </si>
  <si>
    <t xml:space="preserve">Cordon de brassage </t>
  </si>
  <si>
    <t>Dépose des éléments de la menuiserie de toute nature</t>
  </si>
  <si>
    <t xml:space="preserve">Dépose du réseau d'assainissement défectueux </t>
  </si>
  <si>
    <t>Décapage de dallage en béton</t>
  </si>
  <si>
    <t>Réfection des ouvrages en béton armé dégradés</t>
  </si>
  <si>
    <t>Double cloison  en briques creuses céramiques (8T+8T)</t>
  </si>
  <si>
    <t>Le mètre carré:</t>
  </si>
  <si>
    <t>Traitement de fissures de toutes natures</t>
  </si>
  <si>
    <t>Renformis en béton</t>
  </si>
  <si>
    <t>Le mètre linéaire:</t>
  </si>
  <si>
    <t xml:space="preserve">Regard non visitable en béton </t>
  </si>
  <si>
    <t xml:space="preserve"> - dim 40X40 cm</t>
  </si>
  <si>
    <t>L'unité:</t>
  </si>
  <si>
    <t xml:space="preserve"> - dim 60X60 cm</t>
  </si>
  <si>
    <t xml:space="preserve">Regard visitable en béton </t>
  </si>
  <si>
    <t xml:space="preserve"> - dim 80X80 cm</t>
  </si>
  <si>
    <t>Le mètre cube:</t>
  </si>
  <si>
    <t>L'ensemble</t>
  </si>
  <si>
    <t xml:space="preserve">Décapage de revêtement  de sol et de mur de toute nature </t>
  </si>
  <si>
    <t xml:space="preserve">Dépose des installations de plomberie et des fluides  </t>
  </si>
  <si>
    <t xml:space="preserve">Démolition de cloison de toute nature </t>
  </si>
  <si>
    <t>Dallage extérieur en béton armé y/c armatures</t>
  </si>
  <si>
    <t>Cloisons simple en briques creuses céramiques 8T</t>
  </si>
  <si>
    <t>Traitement de joint de dilatation intérieur</t>
  </si>
  <si>
    <t>Traitement de joint de dilatation extérieur</t>
  </si>
  <si>
    <t>Canalisations en buse PVC  type assainissement</t>
  </si>
  <si>
    <t xml:space="preserve">    - diam 200 mm</t>
  </si>
  <si>
    <t xml:space="preserve">   -  diam 315 mm</t>
  </si>
  <si>
    <t>Station de relevage des eaux y/c local technique</t>
  </si>
  <si>
    <t xml:space="preserve">Tube  annelé  en polyéthylène double paroi diam 75 pour passage de câbles </t>
  </si>
  <si>
    <t>Porche d'entrée de l'établissement</t>
  </si>
  <si>
    <t>Revêtement de sol en granito poli y/c plinthes</t>
  </si>
  <si>
    <t>Revêtement de sol en carreaux grès cérame  y/c plinthes</t>
  </si>
  <si>
    <t>Revêtement de sol en mignonnette lavée</t>
  </si>
  <si>
    <t>Rampe pour PMR</t>
  </si>
  <si>
    <t>Revêtement paillasse en granit</t>
  </si>
  <si>
    <t>Revêtement de sol en carreaux Rev-sol</t>
  </si>
  <si>
    <t>Revêtement mural en carreaux grès cérame</t>
  </si>
  <si>
    <t>Revêtement en enrobé bitumineux</t>
  </si>
  <si>
    <t>Bordure de trottoir T3</t>
  </si>
  <si>
    <t>Bordure de trottoir T1</t>
  </si>
  <si>
    <t>Placard en bois y compris étagères</t>
  </si>
  <si>
    <t>Porte isoplane en bois</t>
  </si>
  <si>
    <t>Porte à lames en bois</t>
  </si>
  <si>
    <t>Porte métallique coulissante pour ateliers</t>
  </si>
  <si>
    <t>Portail métallique grillagé sur clôture</t>
  </si>
  <si>
    <t>Porte coulissante en bois pour chambre</t>
  </si>
  <si>
    <t>Porte métallique vitrée</t>
  </si>
  <si>
    <t>Nettoyage général, désherbage et remise en état des espaces verts de tout l'établissement</t>
  </si>
  <si>
    <t>Skydôme en aluminium</t>
  </si>
  <si>
    <t>Dallette en béton armé y compris armatures</t>
  </si>
  <si>
    <t>Etagères pour placard</t>
  </si>
  <si>
    <t>Garde-corps métallique</t>
  </si>
  <si>
    <t>Quincaillerie pour mensuiserie existante</t>
  </si>
  <si>
    <t xml:space="preserve"> - Porte en bois</t>
  </si>
  <si>
    <t xml:space="preserve"> - Porte métallique</t>
  </si>
  <si>
    <t xml:space="preserve"> - Placard en bois</t>
  </si>
  <si>
    <t>Peinture vinylique extérieure</t>
  </si>
  <si>
    <t>Peinture vinylique ou glycérophtalique intérieure</t>
  </si>
  <si>
    <t xml:space="preserve">Peinture glycérophtalique sur menuiserie </t>
  </si>
  <si>
    <t>Mur de clôture</t>
  </si>
  <si>
    <t xml:space="preserve"> - Enduit de ciment</t>
  </si>
  <si>
    <t xml:space="preserve"> - Peinture vinylique</t>
  </si>
  <si>
    <t>Revêtement de sol en carreaux grès cérame antidérapants pour cuisine y/c plinthes</t>
  </si>
  <si>
    <t>Revêtement en pavés autobloquants pour parking</t>
  </si>
  <si>
    <t>Tampon en béton armé perforé pour caniveau</t>
  </si>
  <si>
    <t>Réfection, curage et nettoyage du réseau d'assainissement existant</t>
  </si>
  <si>
    <t>Chape en béton lissée à l'hélicoptère pour ateliers</t>
  </si>
  <si>
    <t>Ponçage, nettoyage et cristallisation de revêtement en granito poli</t>
  </si>
  <si>
    <t>Enseigne de l'établissement</t>
  </si>
  <si>
    <t>Etanchéité des salles d'eaux</t>
  </si>
  <si>
    <t>Tuyauterie extérieure en PEHD PN 16</t>
  </si>
  <si>
    <t xml:space="preserve"> - Diamètre 75</t>
  </si>
  <si>
    <t>Mètre linéaire:</t>
  </si>
  <si>
    <t xml:space="preserve"> - Diamètre 63</t>
  </si>
  <si>
    <t xml:space="preserve"> - Diamètre 40</t>
  </si>
  <si>
    <t xml:space="preserve"> - Diamètre 32</t>
  </si>
  <si>
    <t xml:space="preserve"> - Diamètre 25</t>
  </si>
  <si>
    <t xml:space="preserve"> - Diamètre 20</t>
  </si>
  <si>
    <t xml:space="preserve">Tuyauterie intérieure en PER </t>
  </si>
  <si>
    <t xml:space="preserve"> - Diamètre 13/16 </t>
  </si>
  <si>
    <t xml:space="preserve"> - Diamètre 16/20 </t>
  </si>
  <si>
    <t>Collecteur de distribution</t>
  </si>
  <si>
    <t>Unité:</t>
  </si>
  <si>
    <t xml:space="preserve"> - 8 départs </t>
  </si>
  <si>
    <t xml:space="preserve"> - 4 départs </t>
  </si>
  <si>
    <t>Vanne d'arrêt :</t>
  </si>
  <si>
    <t xml:space="preserve"> - DN 63</t>
  </si>
  <si>
    <t xml:space="preserve"> - DN 40</t>
  </si>
  <si>
    <t xml:space="preserve"> - DN 32</t>
  </si>
  <si>
    <t xml:space="preserve"> - DN 25</t>
  </si>
  <si>
    <t>Tuyauterie d'évacuation en PVC :</t>
  </si>
  <si>
    <t xml:space="preserve"> - Diamètre 125</t>
  </si>
  <si>
    <t xml:space="preserve"> - Diamètre 110</t>
  </si>
  <si>
    <t xml:space="preserve"> - Diamètre 100</t>
  </si>
  <si>
    <t xml:space="preserve"> - Diamètre 50</t>
  </si>
  <si>
    <t>Siphon de sol 15x15cm en inox</t>
  </si>
  <si>
    <t>Siphon de sol 20x20cm en fonte</t>
  </si>
  <si>
    <t xml:space="preserve">APPAREILS SANITAIRES </t>
  </si>
  <si>
    <t>Lavabo collectif</t>
  </si>
  <si>
    <t>Lavabo vasque sur colonne</t>
  </si>
  <si>
    <t>WC à la turque</t>
  </si>
  <si>
    <t>WC à l'anglaise y/c douchette</t>
  </si>
  <si>
    <t>Receveur de douche</t>
  </si>
  <si>
    <t>Robinet de puisage ø 15mm</t>
  </si>
  <si>
    <t>Bouche d'arrosage</t>
  </si>
  <si>
    <t>Glace-miroir</t>
  </si>
  <si>
    <t>Mètre carré:</t>
  </si>
  <si>
    <t>Chauffe-eau solaire 200L y/c appoint électrique</t>
  </si>
  <si>
    <t>Hotte pour cuisine</t>
  </si>
  <si>
    <t>PROTECTION INCENDIE</t>
  </si>
  <si>
    <t>Robinet d'incendie armé</t>
  </si>
  <si>
    <t>Extincteur portatif ABC 6 kg</t>
  </si>
  <si>
    <t>Extincteur portatif CO2 5 kg</t>
  </si>
  <si>
    <t>Tuyauterie intérieure en acier galvanisé</t>
  </si>
  <si>
    <t xml:space="preserve"> - Diamètre 40/49</t>
  </si>
  <si>
    <t xml:space="preserve"> - Diamètre 50/60</t>
  </si>
  <si>
    <t xml:space="preserve"> - Diamètre 66/76</t>
  </si>
  <si>
    <t xml:space="preserve">E- PEINTURE </t>
  </si>
  <si>
    <t xml:space="preserve">A- DEMOLITIONS - DEPOSES </t>
  </si>
  <si>
    <t xml:space="preserve">TOTAL A- DEMOLITIONS - DEPOSES </t>
  </si>
  <si>
    <t>TOTAL C- REVETEMENTS-FAUX PLAFOND</t>
  </si>
  <si>
    <t xml:space="preserve">TOTAL E- PEINTURE </t>
  </si>
  <si>
    <t>Câbles d'alimentation basse tension U-1000 R2V</t>
  </si>
  <si>
    <t>Le mètre linéaire</t>
  </si>
  <si>
    <t xml:space="preserve">4x16mm² +T(16mm²)  </t>
  </si>
  <si>
    <t xml:space="preserve">4x10mm² +T(10mm²)  </t>
  </si>
  <si>
    <t xml:space="preserve">Liaison équipotentielle </t>
  </si>
  <si>
    <t>Tableau général de basse tension (TGBT)</t>
  </si>
  <si>
    <t>Tableau de protection électrique  TP</t>
  </si>
  <si>
    <t>Externat</t>
  </si>
  <si>
    <t xml:space="preserve"> - TP Administration</t>
  </si>
  <si>
    <t xml:space="preserve"> - TP Salle de classe</t>
  </si>
  <si>
    <t xml:space="preserve"> - TP Salle informatique</t>
  </si>
  <si>
    <t xml:space="preserve"> - TP Atelier</t>
  </si>
  <si>
    <t xml:space="preserve"> - TP Sanitaire</t>
  </si>
  <si>
    <t xml:space="preserve"> - TP éclairage extérieur</t>
  </si>
  <si>
    <t>Internat</t>
  </si>
  <si>
    <t xml:space="preserve"> - TP Réfectoire</t>
  </si>
  <si>
    <t xml:space="preserve"> - TP Cuisine</t>
  </si>
  <si>
    <t xml:space="preserve"> - TP Dortoir</t>
  </si>
  <si>
    <t>DISTRIBUTION ECLAIRAGE ET PRISES DE COURANT</t>
  </si>
  <si>
    <t xml:space="preserve">L'unité : </t>
  </si>
  <si>
    <t xml:space="preserve"> - Simple allumage étanche</t>
  </si>
  <si>
    <t xml:space="preserve"> - Double allumage </t>
  </si>
  <si>
    <t>DISTRIBUTION PRISES DE COURANT ET ALIMENTATIONS</t>
  </si>
  <si>
    <t>Foyer principal prise de courant 2x16A+T</t>
  </si>
  <si>
    <t>Foyer supplémentaire prise de courant 2x16A+T</t>
  </si>
  <si>
    <t>Foyer principal prise de courant 2x16A+T étanche</t>
  </si>
  <si>
    <t>Foyer supplémentaire prise de courant 2x16A+T étanche</t>
  </si>
  <si>
    <t xml:space="preserve">Prise de courant 2x20A+T </t>
  </si>
  <si>
    <t xml:space="preserve">Prise de télévision </t>
  </si>
  <si>
    <t>INFORMATQUE - TELEPHONIE</t>
  </si>
  <si>
    <t>Armoire 15U</t>
  </si>
  <si>
    <t>Jarretière optique DUPLEX SC/LC</t>
  </si>
  <si>
    <t>Tiroir optique à 12 ports SC</t>
  </si>
  <si>
    <t>Panneau de brassage cat 6a 24 ports</t>
  </si>
  <si>
    <t>Switch 24 ports 10/100/1000 POE+</t>
  </si>
  <si>
    <t xml:space="preserve">Cordon de liaison </t>
  </si>
  <si>
    <t>Prise RJ45 y compris câblage</t>
  </si>
  <si>
    <t>Goulotte 50x105mm</t>
  </si>
  <si>
    <t>Onduleur 1.5 KVA</t>
  </si>
  <si>
    <t>LUSTRERIE</t>
  </si>
  <si>
    <t>Panel carré 60x60cm à LED 45W</t>
  </si>
  <si>
    <t>Panel rectangulaire 30x120cm à LED 45W</t>
  </si>
  <si>
    <t>Règlette lavabo à LED 18W</t>
  </si>
  <si>
    <t>Projecteur étanche à LED 150W</t>
  </si>
  <si>
    <t>ECLAIRAGE DE SECURITE</t>
  </si>
  <si>
    <t xml:space="preserve">Bloc autonome 70 lumens </t>
  </si>
  <si>
    <t>VIDEOSURVEILLANCE</t>
  </si>
  <si>
    <t>Camera IP type fixe pour extérieur</t>
  </si>
  <si>
    <t>Switch 24 ports PoE</t>
  </si>
  <si>
    <t>Enregistreur vidéo en réseau (NVR)</t>
  </si>
  <si>
    <t>Moniteur LED 42''</t>
  </si>
  <si>
    <t>Lampadaire extérieur hauteur 3,00m</t>
  </si>
  <si>
    <t>Mise à la terre</t>
  </si>
  <si>
    <t>Point d'accès wifi</t>
  </si>
  <si>
    <t>Caniveau pour cuisine avec grille en inox</t>
  </si>
  <si>
    <t xml:space="preserve"> - TP archive et préau</t>
  </si>
  <si>
    <t xml:space="preserve">TOTAL H- AMENAGEMENTS EXTERIEURS </t>
  </si>
  <si>
    <t xml:space="preserve">H- AMENAGEMENTS EXTERIEURS </t>
  </si>
  <si>
    <t>Lave-main à pédale en inox pour ateliers</t>
  </si>
  <si>
    <t>Démolition de la salle de prière existante</t>
  </si>
  <si>
    <t xml:space="preserve"> - Dimensions 215 x 63 mm</t>
  </si>
  <si>
    <t xml:space="preserve">DETECTION INCENDIE </t>
  </si>
  <si>
    <t>Centrale de détection incendie</t>
  </si>
  <si>
    <t>Détecteur optique de fumée adressable</t>
  </si>
  <si>
    <t>Déclencheur manuel adressable</t>
  </si>
  <si>
    <t>Diffuseur sonore</t>
  </si>
  <si>
    <t>CLIMATISATION</t>
  </si>
  <si>
    <t>Climatiseur Split système Inverter type mural</t>
  </si>
  <si>
    <t xml:space="preserve"> - Puissance 9000 BTU </t>
  </si>
  <si>
    <t xml:space="preserve"> - Puissance 12000 BTU</t>
  </si>
  <si>
    <t>AIR COMPRIME</t>
  </si>
  <si>
    <t>Centrale d'air comprimé</t>
  </si>
  <si>
    <t xml:space="preserve"> Prise d'air comprimé</t>
  </si>
  <si>
    <t>Tuyauterie en acier galvanisé</t>
  </si>
  <si>
    <t xml:space="preserve">Robinet d'isolement </t>
  </si>
  <si>
    <t xml:space="preserve">Purgeur d'eau </t>
  </si>
  <si>
    <t xml:space="preserve">Manodétendeur </t>
  </si>
  <si>
    <t xml:space="preserve">Manomètre </t>
  </si>
  <si>
    <t>Fouilles en pleine masse, en tranchées et en puits dans tous terrains y compris remblaiement ou évacuation</t>
  </si>
  <si>
    <t>Béton de propreté</t>
  </si>
  <si>
    <t>Béton coffré</t>
  </si>
  <si>
    <t>Béton B25 en fondation et en élévation</t>
  </si>
  <si>
    <t>Le kilogramme:</t>
  </si>
  <si>
    <t>Kg</t>
  </si>
  <si>
    <t>Caniveau non visitable en béton avec tampon en béton</t>
  </si>
  <si>
    <t>Dallage en béton de 13 cm d'épaisseur y compris armatures, film polyane et remblai</t>
  </si>
  <si>
    <t>Plancher en corps creux type 16+4</t>
  </si>
  <si>
    <t xml:space="preserve">Acier Haute Limite Elastique FE 500 </t>
  </si>
  <si>
    <t>B- GROS ŒUVRE - ASSAINISSEMENT - ETANCHEITE</t>
  </si>
  <si>
    <t>Forme de pente en béton y compris chape de lissage</t>
  </si>
  <si>
    <t xml:space="preserve">Revêtement d'étanchéité en bicouche autoprotégé </t>
  </si>
  <si>
    <t xml:space="preserve">Relevés d'étanchéité autoprotégés  </t>
  </si>
  <si>
    <t>mètre linéaire:</t>
  </si>
  <si>
    <t>Revêtement de sol en carreaux grès cérame antidérapants pour sanitaires</t>
  </si>
  <si>
    <t>TOTAL B- GROS ŒUVRE - ASSAINISSEMENT - ETANCHEITE</t>
  </si>
  <si>
    <t>G- COURANTS FORTS - COURANTS FAIBLES</t>
  </si>
  <si>
    <t>TOTAL G- COURANTS FORTS - COURANTS FAIBLES</t>
  </si>
  <si>
    <t>Porte d'entrée principale en aluminium y/c vitrage feuilleté</t>
  </si>
  <si>
    <t>Tuyauterie intérieure en PPR PN 20</t>
  </si>
  <si>
    <t>Chauffe-eau solaire 500L y/c appoint électrique</t>
  </si>
  <si>
    <t>Equipements chambre froide positive</t>
  </si>
  <si>
    <t>Vérification globale de l'installation électrique existante</t>
  </si>
  <si>
    <t>Hublot étanche à LED 18 W</t>
  </si>
  <si>
    <t>Hublot à LED 18 W</t>
  </si>
  <si>
    <t>Applique murale à LED 18 W</t>
  </si>
  <si>
    <t>Applique murale étanche à LED 18 W</t>
  </si>
  <si>
    <t>Entretion du poste de transformation existant</t>
  </si>
  <si>
    <t>Panel rond à LED 18W</t>
  </si>
  <si>
    <t>Dallage en béton lissé à l'hélicoptère y/c armatures</t>
  </si>
  <si>
    <t>Equipements pour terrain de hand-ball y/c traçage</t>
  </si>
  <si>
    <t xml:space="preserve"> - Diamètre 90</t>
  </si>
  <si>
    <t xml:space="preserve"> - 10 départs </t>
  </si>
  <si>
    <t xml:space="preserve"> - 9 départs </t>
  </si>
  <si>
    <t xml:space="preserve"> - 3 départs </t>
  </si>
  <si>
    <t xml:space="preserve"> - 2 départs </t>
  </si>
  <si>
    <t xml:space="preserve"> - DN 110</t>
  </si>
  <si>
    <t xml:space="preserve"> - DN 75</t>
  </si>
  <si>
    <t xml:space="preserve"> - DN 90</t>
  </si>
  <si>
    <t xml:space="preserve"> - DN 50</t>
  </si>
  <si>
    <t xml:space="preserve">4x120mm²   </t>
  </si>
  <si>
    <t>4x95mm²</t>
  </si>
  <si>
    <t xml:space="preserve">4x50mm² </t>
  </si>
  <si>
    <t xml:space="preserve">2x10mm² +T(10mm²)  </t>
  </si>
  <si>
    <t xml:space="preserve">2x6mm² +T(6mm²)  </t>
  </si>
  <si>
    <t xml:space="preserve">2x4mm² +T(4mm²)  </t>
  </si>
  <si>
    <t>INSTALLATION DE GAZ</t>
  </si>
  <si>
    <t>Distribution en tube cuivre tous diamètres </t>
  </si>
  <si>
    <t>Vannes d'isolement en cuivre tous diamètres</t>
  </si>
  <si>
    <t>Placard de gaz à robinetterie y/c niche</t>
  </si>
  <si>
    <t xml:space="preserve">Prise pour gaz </t>
  </si>
  <si>
    <t>Détecteur de fuite gaz</t>
  </si>
  <si>
    <t>Electrovanne gaz</t>
  </si>
  <si>
    <t>Coffret d'arrêt d'urgence</t>
  </si>
  <si>
    <t>Verre armé</t>
  </si>
  <si>
    <t xml:space="preserve"> - Puissance 18000 BTU</t>
  </si>
  <si>
    <t>Prise de courant triphasé 3X32A+N+T</t>
  </si>
  <si>
    <t xml:space="preserve">   -  diam 400 mm</t>
  </si>
  <si>
    <t>Main courante en acier galvanisé</t>
  </si>
  <si>
    <t xml:space="preserve">Détecteur thermovélocimétrique adressable </t>
  </si>
  <si>
    <t>Faux plafond en panneaux industriels type armstrong y compris plage de cirrection en staff lisse</t>
  </si>
  <si>
    <t>F- PLOMBERIE SANITAIRE  - PROTECTION INCENDIE</t>
  </si>
  <si>
    <t>RECAPITULATION  </t>
  </si>
  <si>
    <t xml:space="preserve">TOTAL H.T </t>
  </si>
  <si>
    <t xml:space="preserve">TOTAL T.T.C </t>
  </si>
  <si>
    <t xml:space="preserve">TOTAL F- PLOMBERIE SANITAIRE - PROTECTION INCENDIE </t>
  </si>
  <si>
    <t xml:space="preserve">Revêtement  de  facades  en panneau  composite  type (alucobond) ou SIMILAIRE </t>
  </si>
  <si>
    <t>Prix n°</t>
  </si>
  <si>
    <t>Désignations des ouvrages</t>
  </si>
  <si>
    <t xml:space="preserve">Quantité  </t>
  </si>
  <si>
    <t>P.U 
(en DH HT)</t>
  </si>
  <si>
    <t>Prix total
(en DH HT)</t>
  </si>
  <si>
    <t xml:space="preserve">TRAVAUX D'AMENAGEMENT DE L’ISTA ET DE L'INTERNAT KHEMISSET </t>
  </si>
  <si>
    <t>Revetement de la facade en granit</t>
  </si>
  <si>
    <t>Revêtement sol en marbre de carrare blanc y compris plinthes</t>
  </si>
  <si>
    <t xml:space="preserve">  OFPPT </t>
  </si>
  <si>
    <t>DIRECTION DU PATRIMOINE</t>
  </si>
  <si>
    <t>DIVISION MAINTENANCE DE BATIMENTS</t>
  </si>
  <si>
    <t xml:space="preserve">Appel d'offres n° : </t>
  </si>
  <si>
    <t>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</si>
</sst>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0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General_)"/>
    <numFmt numFmtId="166" formatCode="#,##0_ ;\-#,##0\ "/>
    <numFmt numFmtId="167" formatCode="#,##0.00_ ;\-#,##0.00\ "/>
    <numFmt numFmtId="168" formatCode="00"/>
    <numFmt numFmtId="169" formatCode="_(&quot;$&quot;* #,##0.00_);_(&quot;$&quot;* \(#,##0.00\);_(&quot;$&quot;* &quot;-&quot;??_);_(@_)"/>
    <numFmt numFmtId="170" formatCode="#,##0;[Red]\(#,##0\)"/>
    <numFmt numFmtId="171" formatCode="&quot;$&quot;#,##0_);\(&quot;$&quot;#,##0.0\)"/>
    <numFmt numFmtId="172" formatCode="0.00;[Red]0.00"/>
    <numFmt numFmtId="173" formatCode="&quot;$&quot;#,##0.000_);\(&quot;$&quot;#,##0.000\)"/>
    <numFmt numFmtId="174" formatCode="#,##0.000_);\(#,##0.000\)"/>
    <numFmt numFmtId="175" formatCode="_ * #,##0_ ;_ * \-#,##0_ ;_ * &quot;-&quot;_ ;_ @_ "/>
    <numFmt numFmtId="176" formatCode="_ * #,##0.00_ ;_ * \-#,##0.00_ ;_ * &quot;-&quot;??_ ;_ @_ "/>
    <numFmt numFmtId="177" formatCode="_-* #,##0.00\ [$€-1]_-;\-* #,##0.00\ [$€-1]_-;_-* &quot;-&quot;??\ [$€-1]_-"/>
    <numFmt numFmtId="178" formatCode="&quot;$&quot;#,##0.00;\-&quot;$&quot;#,##0.00"/>
    <numFmt numFmtId="179" formatCode="_-* #,##0.00\ &quot;F&quot;_-;\-* #,##0.00\ &quot;F&quot;_-;_-* &quot;-&quot;??\ &quot;F&quot;_-;_-@_-"/>
    <numFmt numFmtId="180" formatCode="&quot;DH&quot;\ #,##0_-;&quot;DH&quot;\ #,##0\-"/>
    <numFmt numFmtId="181" formatCode="#,##0\ &quot;F&quot;;\-#,##0\ &quot;F&quot;"/>
    <numFmt numFmtId="182" formatCode="_-* #,##0.00\ _F_-;\-* #,##0.00\ _F_-;_-* &quot;-&quot;??\ _F_-;_-@_-"/>
    <numFmt numFmtId="183" formatCode="0.00_)"/>
    <numFmt numFmtId="184" formatCode="_-* #,##0.00\ [$€]_-;\-* #,##0.00\ [$€]_-;_-* &quot;-&quot;??\ [$€]_-;_-@_-"/>
    <numFmt numFmtId="185" formatCode="_(* #,##0.0_);_(* \(#,##0.0\);_(* &quot;-&quot;_);_(@_)"/>
    <numFmt numFmtId="186" formatCode="_(* #,##0.00_);_(* \(#,##0.00\);_(* &quot;-&quot;_);_(@_)"/>
    <numFmt numFmtId="187" formatCode="_-* #,##0\ _F_-;\-* #,##0\ _F_-;_-* &quot;-&quot;??\ _F_-;_-@_-"/>
    <numFmt numFmtId="188" formatCode="_(&quot;$&quot;* #,##0_);_(&quot;$&quot;* \(#,##0\);_(&quot;$&quot;* &quot;-&quot;_);_(@_)"/>
    <numFmt numFmtId="189" formatCode="#,##0\ &quot;MAD&quot;;\-#,##0\ &quot;MAD&quot;"/>
    <numFmt numFmtId="190" formatCode="_-* #,##0\ _F_-;\-* #,##0\ _F_-;_-* &quot;-&quot;\ _F_-;_-@_-"/>
    <numFmt numFmtId="191" formatCode="_-* #,##0.00_-;_-* #,##0.00\-;_-* &quot;-&quot;??_-;_-@_-"/>
    <numFmt numFmtId="192" formatCode="#,##0.00\ _€"/>
  </numFmts>
  <fonts count="7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Courier"/>
      <family val="3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0"/>
      <name val="Times New Roman"/>
      <family val="1"/>
    </font>
    <font>
      <sz val="10"/>
      <color indexed="8"/>
      <name val="MS Sans Serif"/>
      <family val="2"/>
    </font>
    <font>
      <sz val="10"/>
      <name val="Helv"/>
    </font>
    <font>
      <sz val="10"/>
      <name val="Helv"/>
      <charset val="204"/>
    </font>
    <font>
      <sz val="10"/>
      <name val="Arial"/>
      <family val="2"/>
      <charset val="204"/>
    </font>
    <font>
      <sz val="8"/>
      <name val="Arial"/>
      <family val="2"/>
    </font>
    <font>
      <sz val="12"/>
      <name val="Arial"/>
      <family val="2"/>
    </font>
    <font>
      <b/>
      <sz val="11"/>
      <color indexed="10"/>
      <name val="Calibri"/>
      <family val="2"/>
    </font>
    <font>
      <sz val="6"/>
      <name val="Arial"/>
      <family val="2"/>
    </font>
    <font>
      <sz val="10"/>
      <name val="BERNHARD"/>
    </font>
    <font>
      <sz val="10"/>
      <color indexed="8"/>
      <name val="Arial"/>
      <family val="2"/>
      <charset val="178"/>
    </font>
    <font>
      <b/>
      <i/>
      <sz val="10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b/>
      <sz val="8"/>
      <name val="Times New Roman"/>
      <family val="1"/>
    </font>
    <font>
      <b/>
      <sz val="13.5"/>
      <color indexed="16"/>
      <name val="MS Sans Serif"/>
      <family val="2"/>
      <charset val="178"/>
    </font>
    <font>
      <b/>
      <sz val="12"/>
      <name val="Arial"/>
      <family val="2"/>
    </font>
    <font>
      <b/>
      <sz val="14"/>
      <name val="Arial"/>
      <family val="2"/>
    </font>
    <font>
      <i/>
      <sz val="10"/>
      <name val="Arial"/>
      <family val="2"/>
    </font>
    <font>
      <b/>
      <sz val="9.75"/>
      <name val="Arial"/>
      <family val="2"/>
    </font>
    <font>
      <u/>
      <sz val="10"/>
      <color indexed="12"/>
      <name val="Arial"/>
      <family val="2"/>
    </font>
    <font>
      <sz val="11"/>
      <color indexed="19"/>
      <name val="Calibri"/>
      <family val="2"/>
    </font>
    <font>
      <b/>
      <i/>
      <sz val="16"/>
      <name val="Helv"/>
    </font>
    <font>
      <sz val="10"/>
      <color indexed="64"/>
      <name val="Arial"/>
      <family val="2"/>
    </font>
    <font>
      <sz val="9.75"/>
      <name val="Arial"/>
      <family val="2"/>
    </font>
    <font>
      <i/>
      <sz val="10"/>
      <name val="Times New Roman"/>
      <family val="1"/>
    </font>
    <font>
      <sz val="12"/>
      <name val="Times New Roman"/>
      <family val="1"/>
    </font>
    <font>
      <sz val="12"/>
      <name val="Arial Narrow"/>
      <family val="2"/>
    </font>
    <font>
      <b/>
      <sz val="12"/>
      <name val="Courier"/>
      <family val="3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Wingdings"/>
      <charset val="2"/>
    </font>
    <font>
      <b/>
      <u/>
      <sz val="10"/>
      <name val="Arial"/>
      <family val="2"/>
    </font>
    <font>
      <sz val="11"/>
      <color theme="1"/>
      <name val="Calibri"/>
      <family val="2"/>
      <scheme val="minor"/>
    </font>
    <font>
      <u/>
      <sz val="8"/>
      <name val="Times New Roman"/>
      <family val="1"/>
    </font>
    <font>
      <sz val="10"/>
      <name val="MS Sans Serif"/>
      <family val="2"/>
    </font>
    <font>
      <sz val="11"/>
      <color indexed="8"/>
      <name val="Calibri"/>
      <family val="2"/>
      <charset val="178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color indexed="10"/>
      <name val="Times New Roman"/>
      <family val="1"/>
    </font>
    <font>
      <b/>
      <sz val="13"/>
      <name val="Times New Roman"/>
      <family val="1"/>
    </font>
    <font>
      <b/>
      <sz val="11"/>
      <color theme="1"/>
      <name val="Times New Roman"/>
      <family val="1"/>
    </font>
    <font>
      <b/>
      <sz val="1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22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58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124">
    <xf numFmtId="0" fontId="0" fillId="0" borderId="0"/>
    <xf numFmtId="0" fontId="2" fillId="0" borderId="0"/>
    <xf numFmtId="0" fontId="3" fillId="0" borderId="0" applyFont="0" applyFill="0" applyBorder="0" applyAlignment="0" applyProtection="0"/>
    <xf numFmtId="0" fontId="23" fillId="0" borderId="0"/>
    <xf numFmtId="0" fontId="3" fillId="0" borderId="0"/>
    <xf numFmtId="169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5" fillId="0" borderId="0"/>
    <xf numFmtId="0" fontId="26" fillId="0" borderId="0"/>
    <xf numFmtId="0" fontId="25" fillId="0" borderId="0"/>
    <xf numFmtId="0" fontId="26" fillId="0" borderId="0"/>
    <xf numFmtId="0" fontId="25" fillId="0" borderId="0"/>
    <xf numFmtId="0" fontId="26" fillId="0" borderId="0"/>
    <xf numFmtId="0" fontId="25" fillId="0" borderId="0"/>
    <xf numFmtId="0" fontId="26" fillId="0" borderId="0"/>
    <xf numFmtId="0" fontId="25" fillId="0" borderId="0"/>
    <xf numFmtId="0" fontId="26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5" fillId="0" borderId="0"/>
    <xf numFmtId="0" fontId="26" fillId="0" borderId="0"/>
    <xf numFmtId="0" fontId="24" fillId="0" borderId="0"/>
    <xf numFmtId="0" fontId="3" fillId="0" borderId="0"/>
    <xf numFmtId="0" fontId="25" fillId="0" borderId="0"/>
    <xf numFmtId="0" fontId="26" fillId="0" borderId="0"/>
    <xf numFmtId="0" fontId="25" fillId="0" borderId="0"/>
    <xf numFmtId="0" fontId="26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5" fillId="0" borderId="0"/>
    <xf numFmtId="0" fontId="26" fillId="0" borderId="0"/>
    <xf numFmtId="0" fontId="25" fillId="0" borderId="0"/>
    <xf numFmtId="0" fontId="26" fillId="0" borderId="0"/>
    <xf numFmtId="0" fontId="24" fillId="0" borderId="0"/>
    <xf numFmtId="0" fontId="3" fillId="0" borderId="0"/>
    <xf numFmtId="0" fontId="25" fillId="0" borderId="0"/>
    <xf numFmtId="0" fontId="26" fillId="0" borderId="0"/>
    <xf numFmtId="0" fontId="24" fillId="0" borderId="0"/>
    <xf numFmtId="0" fontId="3" fillId="0" borderId="0"/>
    <xf numFmtId="0" fontId="25" fillId="0" borderId="0"/>
    <xf numFmtId="0" fontId="26" fillId="0" borderId="0"/>
    <xf numFmtId="0" fontId="25" fillId="0" borderId="0"/>
    <xf numFmtId="0" fontId="26" fillId="0" borderId="0"/>
    <xf numFmtId="0" fontId="25" fillId="0" borderId="0"/>
    <xf numFmtId="0" fontId="26" fillId="0" borderId="0"/>
    <xf numFmtId="0" fontId="24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3" fillId="0" borderId="0"/>
    <xf numFmtId="0" fontId="25" fillId="0" borderId="0"/>
    <xf numFmtId="0" fontId="26" fillId="0" borderId="0"/>
    <xf numFmtId="0" fontId="25" fillId="0" borderId="0"/>
    <xf numFmtId="0" fontId="26" fillId="0" borderId="0"/>
    <xf numFmtId="0" fontId="24" fillId="0" borderId="0"/>
    <xf numFmtId="0" fontId="24" fillId="0" borderId="0"/>
    <xf numFmtId="0" fontId="3" fillId="0" borderId="0"/>
    <xf numFmtId="0" fontId="25" fillId="0" borderId="0"/>
    <xf numFmtId="0" fontId="26" fillId="0" borderId="0"/>
    <xf numFmtId="0" fontId="24" fillId="0" borderId="0"/>
    <xf numFmtId="0" fontId="3" fillId="0" borderId="0"/>
    <xf numFmtId="0" fontId="24" fillId="0" borderId="0"/>
    <xf numFmtId="0" fontId="25" fillId="0" borderId="0"/>
    <xf numFmtId="0" fontId="26" fillId="0" borderId="0"/>
    <xf numFmtId="0" fontId="3" fillId="0" borderId="0"/>
    <xf numFmtId="0" fontId="25" fillId="0" borderId="0"/>
    <xf numFmtId="0" fontId="26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5" fillId="0" borderId="0"/>
    <xf numFmtId="0" fontId="26" fillId="0" borderId="0"/>
    <xf numFmtId="0" fontId="5" fillId="5" borderId="0" applyNumberFormat="0" applyBorder="0" applyAlignment="0" applyProtection="0"/>
    <xf numFmtId="0" fontId="5" fillId="7" borderId="0" applyNumberFormat="0" applyBorder="0" applyAlignment="0" applyProtection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4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5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6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17" borderId="0" applyNumberFormat="0" applyBorder="0" applyAlignment="0" applyProtection="0"/>
    <xf numFmtId="0" fontId="6" fillId="15" borderId="0" applyNumberFormat="0" applyBorder="0" applyAlignment="0" applyProtection="0"/>
    <xf numFmtId="0" fontId="6" fillId="23" borderId="0" applyNumberFormat="0" applyBorder="0" applyAlignment="0" applyProtection="0"/>
    <xf numFmtId="0" fontId="6" fillId="19" borderId="0" applyNumberFormat="0" applyBorder="0" applyAlignment="0" applyProtection="0"/>
    <xf numFmtId="0" fontId="6" fillId="22" borderId="0" applyNumberFormat="0" applyBorder="0" applyAlignment="0" applyProtection="0"/>
    <xf numFmtId="0" fontId="27" fillId="0" borderId="7"/>
    <xf numFmtId="0" fontId="7" fillId="0" borderId="0" applyNumberFormat="0" applyFill="0" applyBorder="0" applyAlignment="0" applyProtection="0"/>
    <xf numFmtId="0" fontId="11" fillId="6" borderId="0" applyNumberFormat="0" applyBorder="0" applyAlignment="0" applyProtection="0"/>
    <xf numFmtId="170" fontId="28" fillId="0" borderId="0" applyFill="0" applyBorder="0" applyAlignment="0"/>
    <xf numFmtId="170" fontId="28" fillId="0" borderId="0" applyFill="0" applyBorder="0" applyAlignment="0"/>
    <xf numFmtId="171" fontId="3" fillId="0" borderId="0" applyFill="0" applyBorder="0" applyAlignment="0"/>
    <xf numFmtId="172" fontId="3" fillId="0" borderId="0" applyFill="0" applyBorder="0" applyAlignment="0"/>
    <xf numFmtId="173" fontId="3" fillId="0" borderId="0" applyFill="0" applyBorder="0" applyAlignment="0"/>
    <xf numFmtId="170" fontId="28" fillId="0" borderId="0" applyFill="0" applyBorder="0" applyAlignment="0"/>
    <xf numFmtId="174" fontId="3" fillId="0" borderId="0" applyFill="0" applyBorder="0" applyAlignment="0"/>
    <xf numFmtId="170" fontId="28" fillId="0" borderId="0" applyFill="0" applyBorder="0" applyAlignment="0"/>
    <xf numFmtId="0" fontId="29" fillId="25" borderId="8" applyNumberFormat="0" applyAlignment="0" applyProtection="0"/>
    <xf numFmtId="0" fontId="8" fillId="24" borderId="8" applyNumberFormat="0" applyAlignment="0" applyProtection="0"/>
    <xf numFmtId="1" fontId="30" fillId="0" borderId="0">
      <alignment horizontal="left" vertical="center" wrapText="1"/>
    </xf>
    <xf numFmtId="0" fontId="7" fillId="0" borderId="10" applyNumberFormat="0" applyFill="0" applyAlignment="0" applyProtection="0"/>
    <xf numFmtId="0" fontId="21" fillId="26" borderId="11" applyNumberFormat="0" applyAlignment="0" applyProtection="0"/>
    <xf numFmtId="170" fontId="28" fillId="0" borderId="0" applyFont="0" applyFill="0" applyBorder="0" applyAlignment="0" applyProtection="0"/>
    <xf numFmtId="0" fontId="31" fillId="0" borderId="0"/>
    <xf numFmtId="0" fontId="24" fillId="0" borderId="0"/>
    <xf numFmtId="0" fontId="31" fillId="0" borderId="0"/>
    <xf numFmtId="0" fontId="24" fillId="0" borderId="0"/>
    <xf numFmtId="0" fontId="3" fillId="9" borderId="12" applyNumberFormat="0" applyFont="0" applyAlignment="0" applyProtection="0"/>
    <xf numFmtId="0" fontId="3" fillId="9" borderId="12" applyNumberFormat="0" applyFont="0" applyAlignment="0" applyProtection="0"/>
    <xf numFmtId="0" fontId="3" fillId="9" borderId="12" applyNumberFormat="0" applyFont="0" applyAlignment="0" applyProtection="0"/>
    <xf numFmtId="0" fontId="3" fillId="9" borderId="12" applyNumberFormat="0" applyFont="0" applyAlignment="0" applyProtection="0"/>
    <xf numFmtId="0" fontId="3" fillId="9" borderId="12" applyNumberFormat="0" applyFont="0" applyAlignment="0" applyProtection="0"/>
    <xf numFmtId="170" fontId="28" fillId="0" borderId="0" applyFont="0" applyFill="0" applyBorder="0" applyAlignment="0" applyProtection="0"/>
    <xf numFmtId="14" fontId="4" fillId="0" borderId="0" applyFill="0" applyBorder="0" applyAlignment="0"/>
    <xf numFmtId="0" fontId="32" fillId="0" borderId="1" applyNumberFormat="0" applyFill="0" applyBorder="0" applyAlignment="0" applyProtection="0"/>
    <xf numFmtId="0" fontId="32" fillId="0" borderId="1" applyNumberFormat="0" applyFill="0" applyBorder="0" applyAlignment="0" applyProtection="0"/>
    <xf numFmtId="0" fontId="32" fillId="0" borderId="1" applyNumberFormat="0" applyFill="0" applyBorder="0" applyAlignment="0" applyProtection="0"/>
    <xf numFmtId="0" fontId="32" fillId="0" borderId="1" applyNumberFormat="0" applyFill="0" applyBorder="0" applyAlignment="0" applyProtection="0"/>
    <xf numFmtId="0" fontId="3" fillId="0" borderId="0"/>
    <xf numFmtId="0" fontId="33" fillId="0" borderId="0" applyNumberFormat="0"/>
    <xf numFmtId="175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0" fontId="34" fillId="0" borderId="0">
      <protection locked="0"/>
    </xf>
    <xf numFmtId="0" fontId="35" fillId="0" borderId="0">
      <protection locked="0"/>
    </xf>
    <xf numFmtId="0" fontId="35" fillId="0" borderId="0">
      <protection locked="0"/>
    </xf>
    <xf numFmtId="170" fontId="28" fillId="0" borderId="0" applyFill="0" applyBorder="0" applyAlignment="0"/>
    <xf numFmtId="170" fontId="28" fillId="0" borderId="0" applyFill="0" applyBorder="0" applyAlignment="0"/>
    <xf numFmtId="170" fontId="28" fillId="0" borderId="0" applyFill="0" applyBorder="0" applyAlignment="0"/>
    <xf numFmtId="174" fontId="3" fillId="0" borderId="0" applyFill="0" applyBorder="0" applyAlignment="0"/>
    <xf numFmtId="170" fontId="28" fillId="0" borderId="0" applyFill="0" applyBorder="0" applyAlignment="0"/>
    <xf numFmtId="0" fontId="10" fillId="14" borderId="8" applyNumberFormat="0" applyAlignment="0" applyProtection="0"/>
    <xf numFmtId="177" fontId="3" fillId="0" borderId="0" applyFont="0" applyFill="0" applyBorder="0" applyAlignment="0" applyProtection="0"/>
    <xf numFmtId="0" fontId="5" fillId="0" borderId="0"/>
    <xf numFmtId="0" fontId="15" fillId="0" borderId="0" applyNumberFormat="0" applyFill="0" applyBorder="0" applyAlignment="0" applyProtection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6" fillId="0" borderId="0"/>
    <xf numFmtId="0" fontId="13" fillId="8" borderId="0" applyNumberFormat="0" applyBorder="0" applyAlignment="0" applyProtection="0"/>
    <xf numFmtId="49" fontId="37" fillId="2" borderId="0" applyNumberFormat="0" applyFont="0" applyFill="0" applyAlignment="0">
      <alignment horizontal="left"/>
    </xf>
    <xf numFmtId="38" fontId="27" fillId="2" borderId="0" applyNumberFormat="0" applyBorder="0" applyAlignment="0" applyProtection="0"/>
    <xf numFmtId="0" fontId="38" fillId="0" borderId="13" applyNumberFormat="0" applyAlignment="0" applyProtection="0">
      <alignment horizontal="left" vertical="center"/>
    </xf>
    <xf numFmtId="0" fontId="38" fillId="0" borderId="6">
      <alignment horizontal="left" vertical="center"/>
    </xf>
    <xf numFmtId="0" fontId="38" fillId="0" borderId="6">
      <alignment horizontal="left" vertical="center"/>
    </xf>
    <xf numFmtId="0" fontId="38" fillId="0" borderId="6">
      <alignment horizontal="left" vertical="center"/>
    </xf>
    <xf numFmtId="0" fontId="38" fillId="0" borderId="6">
      <alignment horizontal="left" vertical="center"/>
    </xf>
    <xf numFmtId="0" fontId="17" fillId="0" borderId="14" applyNumberFormat="0" applyFill="0" applyAlignment="0" applyProtection="0"/>
    <xf numFmtId="0" fontId="18" fillId="0" borderId="15" applyNumberFormat="0" applyFill="0" applyAlignment="0" applyProtection="0"/>
    <xf numFmtId="0" fontId="19" fillId="0" borderId="16" applyNumberFormat="0" applyFill="0" applyAlignment="0" applyProtection="0"/>
    <xf numFmtId="0" fontId="19" fillId="0" borderId="0" applyNumberFormat="0" applyFill="0" applyBorder="0" applyAlignment="0" applyProtection="0"/>
    <xf numFmtId="0" fontId="39" fillId="0" borderId="0"/>
    <xf numFmtId="3" fontId="22" fillId="0" borderId="0">
      <alignment vertical="top"/>
    </xf>
    <xf numFmtId="0" fontId="38" fillId="0" borderId="0"/>
    <xf numFmtId="0" fontId="28" fillId="0" borderId="0"/>
    <xf numFmtId="0" fontId="1" fillId="0" borderId="0"/>
    <xf numFmtId="0" fontId="40" fillId="0" borderId="0"/>
    <xf numFmtId="2" fontId="41" fillId="0" borderId="1">
      <alignment horizontal="center" vertical="center"/>
    </xf>
    <xf numFmtId="2" fontId="41" fillId="0" borderId="1">
      <alignment horizontal="center" vertical="center"/>
    </xf>
    <xf numFmtId="2" fontId="41" fillId="0" borderId="1">
      <alignment horizontal="center" vertical="center"/>
    </xf>
    <xf numFmtId="2" fontId="41" fillId="0" borderId="1">
      <alignment horizontal="center" vertical="center"/>
    </xf>
    <xf numFmtId="0" fontId="10" fillId="11" borderId="8" applyNumberFormat="0" applyAlignment="0" applyProtection="0"/>
    <xf numFmtId="10" fontId="27" fillId="27" borderId="1" applyNumberFormat="0" applyBorder="0" applyAlignment="0" applyProtection="0"/>
    <xf numFmtId="10" fontId="27" fillId="27" borderId="1" applyNumberFormat="0" applyBorder="0" applyAlignment="0" applyProtection="0"/>
    <xf numFmtId="10" fontId="27" fillId="27" borderId="1" applyNumberFormat="0" applyBorder="0" applyAlignment="0" applyProtection="0"/>
    <xf numFmtId="10" fontId="27" fillId="27" borderId="1" applyNumberFormat="0" applyBorder="0" applyAlignment="0" applyProtection="0"/>
    <xf numFmtId="0" fontId="10" fillId="28" borderId="8" applyNumberFormat="0" applyAlignment="0" applyProtection="0"/>
    <xf numFmtId="0" fontId="11" fillId="10" borderId="0" applyNumberFormat="0" applyBorder="0" applyAlignment="0" applyProtection="0"/>
    <xf numFmtId="0" fontId="42" fillId="0" borderId="0" applyNumberFormat="0" applyFill="0" applyBorder="0" applyAlignment="0" applyProtection="0">
      <alignment vertical="top"/>
      <protection locked="0"/>
    </xf>
    <xf numFmtId="170" fontId="28" fillId="0" borderId="0" applyFill="0" applyBorder="0" applyAlignment="0"/>
    <xf numFmtId="170" fontId="28" fillId="0" borderId="0" applyFill="0" applyBorder="0" applyAlignment="0"/>
    <xf numFmtId="170" fontId="28" fillId="0" borderId="0" applyFill="0" applyBorder="0" applyAlignment="0"/>
    <xf numFmtId="174" fontId="3" fillId="0" borderId="0" applyFill="0" applyBorder="0" applyAlignment="0"/>
    <xf numFmtId="170" fontId="28" fillId="0" borderId="0" applyFill="0" applyBorder="0" applyAlignment="0"/>
    <xf numFmtId="0" fontId="9" fillId="0" borderId="9" applyNumberFormat="0" applyFill="0" applyAlignment="0" applyProtection="0"/>
    <xf numFmtId="0" fontId="3" fillId="0" borderId="0">
      <alignment horizontal="center"/>
    </xf>
    <xf numFmtId="178" fontId="23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5" fillId="0" borderId="0" applyFont="0" applyFill="0" applyBorder="0" applyAlignment="0" applyProtection="0"/>
    <xf numFmtId="179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81" fontId="3" fillId="0" borderId="0" applyFont="0" applyFill="0" applyBorder="0" applyAlignment="0" applyProtection="0"/>
    <xf numFmtId="182" fontId="3" fillId="0" borderId="0" applyFont="0" applyFill="0" applyBorder="0" applyAlignment="0" applyProtection="0"/>
    <xf numFmtId="182" fontId="3" fillId="0" borderId="0" applyFont="0" applyFill="0" applyBorder="0" applyAlignment="0" applyProtection="0"/>
    <xf numFmtId="182" fontId="3" fillId="0" borderId="0" applyFont="0" applyFill="0" applyBorder="0" applyAlignment="0" applyProtection="0"/>
    <xf numFmtId="182" fontId="3" fillId="0" borderId="0" applyFont="0" applyFill="0" applyBorder="0" applyAlignment="0" applyProtection="0"/>
    <xf numFmtId="182" fontId="3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2" fillId="14" borderId="0" applyNumberFormat="0" applyBorder="0" applyAlignment="0" applyProtection="0"/>
    <xf numFmtId="0" fontId="43" fillId="14" borderId="0" applyNumberFormat="0" applyBorder="0" applyAlignment="0" applyProtection="0"/>
    <xf numFmtId="0" fontId="23" fillId="0" borderId="0"/>
    <xf numFmtId="183" fontId="4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84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" fontId="46" fillId="0" borderId="0" applyNumberFormat="0">
      <alignment horizontal="center"/>
    </xf>
    <xf numFmtId="0" fontId="3" fillId="0" borderId="0"/>
    <xf numFmtId="3" fontId="47" fillId="0" borderId="0">
      <alignment vertical="top"/>
    </xf>
    <xf numFmtId="0" fontId="14" fillId="24" borderId="17" applyNumberFormat="0" applyAlignment="0" applyProtection="0"/>
    <xf numFmtId="0" fontId="14" fillId="24" borderId="17" applyNumberFormat="0" applyAlignment="0" applyProtection="0"/>
    <xf numFmtId="0" fontId="14" fillId="24" borderId="17" applyNumberFormat="0" applyAlignment="0" applyProtection="0"/>
    <xf numFmtId="0" fontId="14" fillId="24" borderId="17" applyNumberFormat="0" applyAlignment="0" applyProtection="0"/>
    <xf numFmtId="173" fontId="3" fillId="0" borderId="0" applyFont="0" applyFill="0" applyBorder="0" applyAlignment="0" applyProtection="0"/>
    <xf numFmtId="170" fontId="28" fillId="0" borderId="0" applyFont="0" applyFill="0" applyBorder="0" applyAlignment="0" applyProtection="0"/>
    <xf numFmtId="10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70" fontId="28" fillId="0" borderId="0" applyFill="0" applyBorder="0" applyAlignment="0"/>
    <xf numFmtId="170" fontId="28" fillId="0" borderId="0" applyFill="0" applyBorder="0" applyAlignment="0"/>
    <xf numFmtId="170" fontId="28" fillId="0" borderId="0" applyFill="0" applyBorder="0" applyAlignment="0"/>
    <xf numFmtId="174" fontId="3" fillId="0" borderId="0" applyFill="0" applyBorder="0" applyAlignment="0"/>
    <xf numFmtId="170" fontId="28" fillId="0" borderId="0" applyFill="0" applyBorder="0" applyAlignment="0"/>
    <xf numFmtId="0" fontId="3" fillId="0" borderId="0"/>
    <xf numFmtId="3" fontId="3" fillId="0" borderId="18" applyBorder="0"/>
    <xf numFmtId="3" fontId="3" fillId="0" borderId="18" applyBorder="0"/>
    <xf numFmtId="3" fontId="3" fillId="0" borderId="18" applyBorder="0"/>
    <xf numFmtId="3" fontId="3" fillId="0" borderId="18" applyBorder="0"/>
    <xf numFmtId="0" fontId="13" fillId="12" borderId="0" applyNumberFormat="0" applyBorder="0" applyAlignment="0" applyProtection="0"/>
    <xf numFmtId="0" fontId="14" fillId="25" borderId="17" applyNumberFormat="0" applyAlignment="0" applyProtection="0"/>
    <xf numFmtId="0" fontId="25" fillId="0" borderId="0"/>
    <xf numFmtId="0" fontId="24" fillId="0" borderId="0"/>
    <xf numFmtId="0" fontId="48" fillId="0" borderId="0"/>
    <xf numFmtId="0" fontId="25" fillId="0" borderId="0"/>
    <xf numFmtId="0" fontId="24" fillId="0" borderId="0"/>
    <xf numFmtId="0" fontId="49" fillId="29" borderId="4" applyNumberFormat="0" applyFont="0" applyFill="0" applyAlignment="0">
      <alignment horizontal="left" wrapText="1"/>
    </xf>
    <xf numFmtId="49" fontId="4" fillId="0" borderId="0" applyFill="0" applyBorder="0" applyAlignment="0"/>
    <xf numFmtId="185" fontId="3" fillId="0" borderId="0" applyFill="0" applyBorder="0" applyAlignment="0"/>
    <xf numFmtId="186" fontId="3" fillId="0" borderId="0" applyFill="0" applyBorder="0" applyAlignment="0"/>
    <xf numFmtId="0" fontId="15" fillId="0" borderId="0" applyNumberFormat="0" applyFill="0" applyBorder="0" applyAlignment="0" applyProtection="0"/>
    <xf numFmtId="2" fontId="50" fillId="0" borderId="0">
      <alignment horizontal="left"/>
    </xf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19" applyNumberFormat="0" applyFill="0" applyAlignment="0" applyProtection="0"/>
    <xf numFmtId="0" fontId="53" fillId="0" borderId="20" applyNumberFormat="0" applyFill="0" applyAlignment="0" applyProtection="0"/>
    <xf numFmtId="0" fontId="54" fillId="0" borderId="21" applyNumberFormat="0" applyFill="0" applyAlignment="0" applyProtection="0"/>
    <xf numFmtId="0" fontId="54" fillId="0" borderId="0" applyNumberFormat="0" applyFill="0" applyBorder="0" applyAlignment="0" applyProtection="0"/>
    <xf numFmtId="0" fontId="20" fillId="0" borderId="22" applyNumberFormat="0" applyFill="0" applyAlignment="0" applyProtection="0"/>
    <xf numFmtId="0" fontId="3" fillId="0" borderId="0"/>
    <xf numFmtId="0" fontId="21" fillId="26" borderId="11" applyNumberFormat="0" applyAlignment="0" applyProtection="0"/>
    <xf numFmtId="0" fontId="22" fillId="0" borderId="23"/>
    <xf numFmtId="0" fontId="7" fillId="0" borderId="0" applyNumberFormat="0" applyFill="0" applyBorder="0" applyAlignment="0" applyProtection="0"/>
    <xf numFmtId="0" fontId="55" fillId="0" borderId="0"/>
    <xf numFmtId="165" fontId="55" fillId="0" borderId="0">
      <protection locked="0"/>
    </xf>
    <xf numFmtId="9" fontId="5" fillId="0" borderId="0" applyFont="0" applyFill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7" borderId="0" applyNumberFormat="0" applyBorder="0" applyAlignment="0" applyProtection="0"/>
    <xf numFmtId="0" fontId="6" fillId="13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31" borderId="0" applyNumberFormat="0" applyBorder="0" applyAlignment="0" applyProtection="0"/>
    <xf numFmtId="0" fontId="6" fillId="22" borderId="0" applyNumberFormat="0" applyBorder="0" applyAlignment="0" applyProtection="0"/>
    <xf numFmtId="0" fontId="6" fillId="32" borderId="0" applyNumberFormat="0" applyBorder="0" applyAlignment="0" applyProtection="0"/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8" fillId="24" borderId="8" applyNumberFormat="0" applyAlignment="0" applyProtection="0"/>
    <xf numFmtId="0" fontId="9" fillId="0" borderId="9" applyNumberFormat="0" applyFill="0" applyAlignment="0" applyProtection="0"/>
    <xf numFmtId="0" fontId="3" fillId="9" borderId="12" applyNumberFormat="0" applyFont="0" applyAlignment="0" applyProtection="0"/>
    <xf numFmtId="0" fontId="3" fillId="9" borderId="12" applyNumberFormat="0" applyFont="0" applyAlignment="0" applyProtection="0"/>
    <xf numFmtId="0" fontId="3" fillId="9" borderId="12" applyNumberFormat="0" applyFont="0" applyAlignment="0" applyProtection="0"/>
    <xf numFmtId="0" fontId="3" fillId="9" borderId="12" applyNumberFormat="0" applyFont="0" applyAlignment="0" applyProtection="0"/>
    <xf numFmtId="0" fontId="10" fillId="11" borderId="8" applyNumberFormat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0" fontId="5" fillId="0" borderId="0"/>
    <xf numFmtId="0" fontId="3" fillId="0" borderId="0"/>
    <xf numFmtId="0" fontId="3" fillId="0" borderId="0"/>
    <xf numFmtId="0" fontId="11" fillId="6" borderId="0" applyNumberFormat="0" applyBorder="0" applyAlignment="0" applyProtection="0"/>
    <xf numFmtId="190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57" fillId="0" borderId="0" applyFont="0" applyFill="0" applyBorder="0" applyAlignment="0" applyProtection="0"/>
    <xf numFmtId="164" fontId="5" fillId="0" borderId="0" applyFont="0" applyFill="0" applyBorder="0" applyAlignment="0" applyProtection="0"/>
    <xf numFmtId="182" fontId="3" fillId="0" borderId="0" applyFont="0" applyFill="0" applyBorder="0" applyAlignment="0" applyProtection="0"/>
    <xf numFmtId="182" fontId="3" fillId="0" borderId="0" applyFont="0" applyFill="0" applyBorder="0" applyAlignment="0" applyProtection="0"/>
    <xf numFmtId="182" fontId="3" fillId="0" borderId="0" applyFont="0" applyFill="0" applyBorder="0" applyAlignment="0" applyProtection="0"/>
    <xf numFmtId="164" fontId="5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2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82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91" fontId="60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64" fontId="5" fillId="0" borderId="0" applyFont="0" applyFill="0" applyBorder="0" applyAlignment="0" applyProtection="0"/>
    <xf numFmtId="182" fontId="3" fillId="0" borderId="0" applyFont="0" applyFill="0" applyBorder="0" applyAlignment="0" applyProtection="0"/>
    <xf numFmtId="182" fontId="3" fillId="0" borderId="0" applyFont="0" applyFill="0" applyBorder="0" applyAlignment="0" applyProtection="0"/>
    <xf numFmtId="182" fontId="3" fillId="0" borderId="0" applyFont="0" applyFill="0" applyBorder="0" applyAlignment="0" applyProtection="0"/>
    <xf numFmtId="182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82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75" fontId="3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80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59" fillId="0" borderId="0" applyFont="0" applyFill="0" applyBorder="0" applyAlignment="0" applyProtection="0"/>
    <xf numFmtId="189" fontId="3" fillId="0" borderId="0" applyFont="0" applyFill="0" applyBorder="0" applyAlignment="0" applyProtection="0"/>
    <xf numFmtId="164" fontId="59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2" fillId="1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5" fillId="0" borderId="0"/>
    <xf numFmtId="0" fontId="6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3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3" fillId="0" borderId="0"/>
    <xf numFmtId="0" fontId="3" fillId="0" borderId="0">
      <alignment vertical="top" wrapText="1"/>
    </xf>
    <xf numFmtId="0" fontId="3" fillId="0" borderId="0">
      <alignment vertical="top" wrapText="1"/>
    </xf>
    <xf numFmtId="0" fontId="57" fillId="0" borderId="0"/>
    <xf numFmtId="0" fontId="57" fillId="0" borderId="0"/>
    <xf numFmtId="0" fontId="57" fillId="0" borderId="0"/>
    <xf numFmtId="0" fontId="5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3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3" fillId="0" borderId="0"/>
    <xf numFmtId="0" fontId="59" fillId="0" borderId="0"/>
    <xf numFmtId="1" fontId="59" fillId="24" borderId="0"/>
    <xf numFmtId="0" fontId="5" fillId="0" borderId="0"/>
    <xf numFmtId="1" fontId="59" fillId="24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>
      <protection locked="0"/>
    </xf>
    <xf numFmtId="0" fontId="3" fillId="0" borderId="0"/>
    <xf numFmtId="0" fontId="4" fillId="0" borderId="0">
      <protection locked="0"/>
    </xf>
    <xf numFmtId="0" fontId="3" fillId="0" borderId="0"/>
    <xf numFmtId="0" fontId="4" fillId="0" borderId="0">
      <protection locked="0"/>
    </xf>
    <xf numFmtId="0" fontId="3" fillId="0" borderId="0"/>
    <xf numFmtId="0" fontId="4" fillId="0" borderId="0">
      <protection locked="0"/>
    </xf>
    <xf numFmtId="0" fontId="3" fillId="0" borderId="0"/>
    <xf numFmtId="0" fontId="57" fillId="0" borderId="0"/>
    <xf numFmtId="0" fontId="3" fillId="0" borderId="0"/>
    <xf numFmtId="0" fontId="3" fillId="0" borderId="0"/>
    <xf numFmtId="0" fontId="57" fillId="0" borderId="0"/>
    <xf numFmtId="9" fontId="3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0" fontId="13" fillId="8" borderId="0" applyNumberFormat="0" applyBorder="0" applyAlignment="0" applyProtection="0"/>
    <xf numFmtId="0" fontId="14" fillId="24" borderId="17" applyNumberFormat="0" applyAlignment="0" applyProtection="0"/>
    <xf numFmtId="0" fontId="3" fillId="33" borderId="0"/>
    <xf numFmtId="0" fontId="16" fillId="0" borderId="0" applyNumberFormat="0" applyFill="0" applyBorder="0" applyAlignment="0" applyProtection="0"/>
    <xf numFmtId="0" fontId="17" fillId="0" borderId="14" applyNumberFormat="0" applyFill="0" applyAlignment="0" applyProtection="0"/>
    <xf numFmtId="0" fontId="18" fillId="0" borderId="15" applyNumberFormat="0" applyFill="0" applyAlignment="0" applyProtection="0"/>
    <xf numFmtId="0" fontId="19" fillId="0" borderId="16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25" applyNumberFormat="0" applyFill="0" applyAlignment="0" applyProtection="0"/>
    <xf numFmtId="49" fontId="58" fillId="0" borderId="0">
      <alignment vertical="top" wrapText="1"/>
    </xf>
    <xf numFmtId="188" fontId="3" fillId="0" borderId="0" applyFont="0" applyFill="0" applyBorder="0" applyAlignment="0" applyProtection="0"/>
    <xf numFmtId="169" fontId="3" fillId="0" borderId="0" applyFont="0" applyFill="0" applyBorder="0" applyAlignment="0" applyProtection="0"/>
  </cellStyleXfs>
  <cellXfs count="99">
    <xf numFmtId="0" fontId="0" fillId="0" borderId="0" xfId="0"/>
    <xf numFmtId="4" fontId="3" fillId="0" borderId="0" xfId="0" applyNumberFormat="1" applyFont="1" applyAlignment="1">
      <alignment vertical="center" wrapText="1"/>
    </xf>
    <xf numFmtId="0" fontId="3" fillId="0" borderId="1" xfId="0" applyFont="1" applyBorder="1" applyAlignment="1">
      <alignment horizontal="right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/>
    </xf>
    <xf numFmtId="3" fontId="1" fillId="0" borderId="4" xfId="1" applyNumberFormat="1" applyFont="1" applyBorder="1" applyAlignment="1" applyProtection="1">
      <alignment horizontal="center" vertical="center" wrapText="1"/>
    </xf>
    <xf numFmtId="2" fontId="3" fillId="0" borderId="4" xfId="0" applyNumberFormat="1" applyFont="1" applyFill="1" applyBorder="1" applyAlignment="1">
      <alignment vertical="center" wrapText="1"/>
    </xf>
    <xf numFmtId="166" fontId="3" fillId="0" borderId="4" xfId="2" applyNumberFormat="1" applyFont="1" applyFill="1" applyBorder="1" applyAlignment="1">
      <alignment horizontal="left"/>
    </xf>
    <xf numFmtId="3" fontId="3" fillId="0" borderId="4" xfId="1" applyNumberFormat="1" applyFont="1" applyBorder="1" applyAlignment="1" applyProtection="1">
      <alignment horizontal="center" vertical="center" wrapText="1"/>
    </xf>
    <xf numFmtId="0" fontId="56" fillId="0" borderId="24" xfId="0" applyFont="1" applyBorder="1" applyAlignment="1">
      <alignment horizontal="left"/>
    </xf>
    <xf numFmtId="166" fontId="3" fillId="0" borderId="24" xfId="2" applyNumberFormat="1" applyFont="1" applyFill="1" applyBorder="1" applyAlignment="1">
      <alignment horizontal="center"/>
    </xf>
    <xf numFmtId="0" fontId="3" fillId="0" borderId="0" xfId="0" applyFont="1"/>
    <xf numFmtId="166" fontId="56" fillId="0" borderId="24" xfId="2" applyNumberFormat="1" applyFont="1" applyFill="1" applyBorder="1" applyAlignment="1">
      <alignment horizontal="left" wrapText="1"/>
    </xf>
    <xf numFmtId="0" fontId="3" fillId="0" borderId="24" xfId="0" applyFont="1" applyBorder="1" applyAlignment="1">
      <alignment horizontal="left" wrapText="1"/>
    </xf>
    <xf numFmtId="166" fontId="3" fillId="34" borderId="4" xfId="2" applyNumberFormat="1" applyFont="1" applyFill="1" applyBorder="1" applyAlignment="1">
      <alignment horizontal="center"/>
    </xf>
    <xf numFmtId="166" fontId="56" fillId="34" borderId="24" xfId="2" applyNumberFormat="1" applyFont="1" applyFill="1" applyBorder="1" applyAlignment="1">
      <alignment horizontal="left" wrapText="1"/>
    </xf>
    <xf numFmtId="0" fontId="56" fillId="0" borderId="24" xfId="0" applyFont="1" applyBorder="1" applyAlignment="1">
      <alignment horizontal="left" wrapText="1"/>
    </xf>
    <xf numFmtId="166" fontId="3" fillId="0" borderId="4" xfId="2" applyNumberFormat="1" applyFont="1" applyFill="1" applyBorder="1" applyAlignment="1">
      <alignment horizontal="left" wrapText="1" indent="1"/>
    </xf>
    <xf numFmtId="165" fontId="1" fillId="3" borderId="5" xfId="1" applyNumberFormat="1" applyFont="1" applyFill="1" applyBorder="1" applyAlignment="1" applyProtection="1">
      <alignment horizontal="center" vertical="center" wrapText="1"/>
    </xf>
    <xf numFmtId="165" fontId="1" fillId="3" borderId="5" xfId="1" applyNumberFormat="1" applyFont="1" applyFill="1" applyBorder="1" applyAlignment="1" applyProtection="1">
      <alignment horizontal="left" vertical="center" wrapText="1"/>
    </xf>
    <xf numFmtId="165" fontId="3" fillId="0" borderId="5" xfId="1" applyNumberFormat="1" applyFont="1" applyBorder="1" applyAlignment="1" applyProtection="1">
      <alignment horizontal="center" vertical="center" wrapText="1"/>
    </xf>
    <xf numFmtId="4" fontId="1" fillId="0" borderId="5" xfId="1" applyNumberFormat="1" applyFont="1" applyBorder="1" applyAlignment="1" applyProtection="1">
      <alignment horizontal="left" vertical="center" wrapText="1"/>
    </xf>
    <xf numFmtId="0" fontId="56" fillId="3" borderId="4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4" fontId="1" fillId="0" borderId="0" xfId="0" applyNumberFormat="1" applyFont="1" applyAlignment="1">
      <alignment vertical="center" wrapText="1"/>
    </xf>
    <xf numFmtId="0" fontId="62" fillId="0" borderId="0" xfId="0" applyFont="1" applyAlignment="1">
      <alignment vertical="center" wrapText="1"/>
    </xf>
    <xf numFmtId="0" fontId="56" fillId="0" borderId="4" xfId="0" applyFont="1" applyFill="1" applyBorder="1"/>
    <xf numFmtId="0" fontId="3" fillId="0" borderId="4" xfId="0" applyFont="1" applyFill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56" fillId="0" borderId="4" xfId="0" applyFont="1" applyBorder="1"/>
    <xf numFmtId="0" fontId="61" fillId="0" borderId="0" xfId="0" applyFont="1"/>
    <xf numFmtId="165" fontId="3" fillId="0" borderId="4" xfId="1" applyNumberFormat="1" applyFont="1" applyBorder="1" applyAlignment="1" applyProtection="1">
      <alignment horizontal="left" vertical="center" wrapText="1"/>
    </xf>
    <xf numFmtId="165" fontId="3" fillId="0" borderId="4" xfId="1" applyNumberFormat="1" applyFont="1" applyBorder="1" applyAlignment="1" applyProtection="1">
      <alignment horizontal="center" vertical="center" wrapText="1"/>
    </xf>
    <xf numFmtId="0" fontId="3" fillId="0" borderId="4" xfId="0" applyFont="1" applyBorder="1"/>
    <xf numFmtId="0" fontId="3" fillId="0" borderId="0" xfId="0" applyFont="1" applyAlignment="1">
      <alignment vertical="center" wrapText="1"/>
    </xf>
    <xf numFmtId="0" fontId="0" fillId="0" borderId="0" xfId="0"/>
    <xf numFmtId="168" fontId="1" fillId="0" borderId="4" xfId="1" applyNumberFormat="1" applyFont="1" applyBorder="1" applyAlignment="1" applyProtection="1">
      <alignment horizontal="center" vertical="center" wrapText="1"/>
    </xf>
    <xf numFmtId="4" fontId="1" fillId="0" borderId="4" xfId="0" applyNumberFormat="1" applyFont="1" applyFill="1" applyBorder="1" applyAlignment="1">
      <alignment vertical="center" wrapText="1"/>
    </xf>
    <xf numFmtId="166" fontId="3" fillId="0" borderId="4" xfId="2" applyNumberFormat="1" applyFont="1" applyFill="1" applyBorder="1" applyAlignment="1">
      <alignment horizontal="center"/>
    </xf>
    <xf numFmtId="166" fontId="3" fillId="0" borderId="4" xfId="2" applyNumberFormat="1" applyFont="1" applyFill="1" applyBorder="1" applyAlignment="1">
      <alignment horizontal="left" wrapText="1"/>
    </xf>
    <xf numFmtId="166" fontId="56" fillId="0" borderId="4" xfId="2" applyNumberFormat="1" applyFont="1" applyFill="1" applyBorder="1" applyAlignment="1">
      <alignment horizontal="left" wrapText="1"/>
    </xf>
    <xf numFmtId="165" fontId="3" fillId="0" borderId="4" xfId="1" applyNumberFormat="1" applyFont="1" applyFill="1" applyBorder="1" applyAlignment="1" applyProtection="1">
      <alignment horizontal="left" vertical="center" wrapText="1"/>
    </xf>
    <xf numFmtId="165" fontId="3" fillId="0" borderId="4" xfId="1" applyNumberFormat="1" applyFont="1" applyFill="1" applyBorder="1" applyAlignment="1" applyProtection="1">
      <alignment horizontal="center" vertical="center" wrapText="1"/>
    </xf>
    <xf numFmtId="3" fontId="3" fillId="0" borderId="4" xfId="1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Alignment="1">
      <alignment vertical="center" wrapText="1"/>
    </xf>
    <xf numFmtId="166" fontId="3" fillId="0" borderId="4" xfId="2" applyNumberFormat="1" applyFont="1" applyFill="1" applyBorder="1" applyAlignment="1">
      <alignment horizontal="left" vertical="center" wrapText="1"/>
    </xf>
    <xf numFmtId="166" fontId="3" fillId="34" borderId="4" xfId="2" applyNumberFormat="1" applyFont="1" applyFill="1" applyBorder="1" applyAlignment="1">
      <alignment horizontal="left" wrapText="1"/>
    </xf>
    <xf numFmtId="0" fontId="64" fillId="0" borderId="0" xfId="0" applyFont="1" applyBorder="1"/>
    <xf numFmtId="0" fontId="64" fillId="0" borderId="0" xfId="0" applyFont="1" applyFill="1" applyBorder="1"/>
    <xf numFmtId="0" fontId="66" fillId="0" borderId="0" xfId="0" applyFont="1" applyFill="1" applyBorder="1"/>
    <xf numFmtId="0" fontId="64" fillId="0" borderId="0" xfId="0" applyFont="1" applyFill="1" applyBorder="1" applyAlignment="1">
      <alignment horizontal="center"/>
    </xf>
    <xf numFmtId="3" fontId="67" fillId="0" borderId="0" xfId="0" applyNumberFormat="1" applyFont="1" applyFill="1" applyBorder="1" applyAlignment="1">
      <alignment horizontal="center"/>
    </xf>
    <xf numFmtId="4" fontId="66" fillId="0" borderId="0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165" fontId="3" fillId="34" borderId="4" xfId="1" applyNumberFormat="1" applyFont="1" applyFill="1" applyBorder="1" applyAlignment="1" applyProtection="1">
      <alignment horizontal="left" vertical="center" wrapText="1"/>
    </xf>
    <xf numFmtId="0" fontId="56" fillId="34" borderId="4" xfId="0" applyFont="1" applyFill="1" applyBorder="1"/>
    <xf numFmtId="4" fontId="0" fillId="0" borderId="0" xfId="0" applyNumberFormat="1"/>
    <xf numFmtId="4" fontId="61" fillId="0" borderId="0" xfId="0" applyNumberFormat="1" applyFont="1"/>
    <xf numFmtId="168" fontId="1" fillId="34" borderId="4" xfId="1" applyNumberFormat="1" applyFont="1" applyFill="1" applyBorder="1" applyAlignment="1" applyProtection="1">
      <alignment horizontal="center" vertical="center" wrapText="1"/>
    </xf>
    <xf numFmtId="0" fontId="3" fillId="34" borderId="4" xfId="0" applyFont="1" applyFill="1" applyBorder="1" applyAlignment="1">
      <alignment horizontal="center"/>
    </xf>
    <xf numFmtId="168" fontId="1" fillId="0" borderId="4" xfId="1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0" fillId="0" borderId="0" xfId="0" applyFont="1" applyAlignment="1">
      <alignment horizontal="center" vertical="center" wrapText="1"/>
    </xf>
    <xf numFmtId="0" fontId="68" fillId="34" borderId="2" xfId="0" applyFont="1" applyFill="1" applyBorder="1" applyAlignment="1">
      <alignment horizontal="center" vertical="center"/>
    </xf>
    <xf numFmtId="0" fontId="68" fillId="34" borderId="3" xfId="0" applyFont="1" applyFill="1" applyBorder="1" applyAlignment="1">
      <alignment horizontal="center" vertical="center"/>
    </xf>
    <xf numFmtId="0" fontId="65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166" fontId="1" fillId="0" borderId="2" xfId="2" applyNumberFormat="1" applyFont="1" applyFill="1" applyBorder="1" applyAlignment="1">
      <alignment horizontal="right" wrapText="1"/>
    </xf>
    <xf numFmtId="166" fontId="1" fillId="0" borderId="6" xfId="2" applyNumberFormat="1" applyFont="1" applyFill="1" applyBorder="1" applyAlignment="1">
      <alignment horizontal="right" wrapText="1"/>
    </xf>
    <xf numFmtId="0" fontId="63" fillId="0" borderId="0" xfId="0" applyFont="1" applyFill="1" applyBorder="1" applyAlignment="1">
      <alignment horizontal="center" vertical="center"/>
    </xf>
    <xf numFmtId="0" fontId="65" fillId="0" borderId="2" xfId="0" applyFont="1" applyFill="1" applyBorder="1" applyAlignment="1">
      <alignment vertical="center" wrapText="1"/>
    </xf>
    <xf numFmtId="0" fontId="65" fillId="0" borderId="6" xfId="0" applyFont="1" applyFill="1" applyBorder="1" applyAlignment="1">
      <alignment vertical="center" wrapText="1"/>
    </xf>
    <xf numFmtId="0" fontId="65" fillId="0" borderId="3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70" fillId="0" borderId="0" xfId="0" applyFont="1" applyAlignment="1">
      <alignment horizontal="center" vertical="center" wrapText="1"/>
    </xf>
    <xf numFmtId="0" fontId="69" fillId="34" borderId="1" xfId="276" applyFont="1" applyFill="1" applyBorder="1" applyAlignment="1">
      <alignment horizontal="center" vertical="center" wrapText="1"/>
    </xf>
    <xf numFmtId="0" fontId="69" fillId="34" borderId="1" xfId="276" applyFont="1" applyFill="1" applyBorder="1" applyAlignment="1">
      <alignment horizontal="center" vertical="center"/>
    </xf>
    <xf numFmtId="2" fontId="69" fillId="34" borderId="1" xfId="254" applyNumberFormat="1" applyFont="1" applyFill="1" applyBorder="1" applyAlignment="1">
      <alignment horizontal="center" vertical="center" wrapText="1"/>
    </xf>
    <xf numFmtId="164" fontId="69" fillId="34" borderId="1" xfId="512" applyFont="1" applyFill="1" applyBorder="1" applyAlignment="1">
      <alignment horizontal="center" vertical="center" wrapText="1"/>
    </xf>
    <xf numFmtId="4" fontId="1" fillId="0" borderId="5" xfId="1" applyNumberFormat="1" applyFont="1" applyBorder="1" applyAlignment="1" applyProtection="1">
      <alignment horizontal="left" vertical="center" wrapText="1"/>
      <protection locked="0"/>
    </xf>
    <xf numFmtId="192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4" xfId="0" applyNumberFormat="1" applyFont="1" applyFill="1" applyBorder="1" applyAlignment="1" applyProtection="1">
      <alignment vertical="center" wrapText="1"/>
      <protection locked="0"/>
    </xf>
    <xf numFmtId="167" fontId="1" fillId="30" borderId="1" xfId="0" applyNumberFormat="1" applyFont="1" applyFill="1" applyBorder="1" applyAlignment="1" applyProtection="1">
      <alignment horizontal="right"/>
      <protection locked="0"/>
    </xf>
    <xf numFmtId="167" fontId="1" fillId="0" borderId="4" xfId="2" applyNumberFormat="1" applyFont="1" applyFill="1" applyBorder="1" applyAlignment="1" applyProtection="1">
      <alignment horizontal="center"/>
      <protection locked="0"/>
    </xf>
    <xf numFmtId="192" fontId="1" fillId="0" borderId="4" xfId="0" applyNumberFormat="1" applyFont="1" applyFill="1" applyBorder="1" applyAlignment="1" applyProtection="1">
      <alignment vertical="center" wrapText="1"/>
      <protection locked="0"/>
    </xf>
    <xf numFmtId="4" fontId="1" fillId="34" borderId="4" xfId="0" applyNumberFormat="1" applyFont="1" applyFill="1" applyBorder="1" applyAlignment="1" applyProtection="1">
      <alignment vertical="center" wrapText="1"/>
      <protection locked="0"/>
    </xf>
    <xf numFmtId="167" fontId="1" fillId="0" borderId="1" xfId="2" applyNumberFormat="1" applyFont="1" applyFill="1" applyBorder="1" applyAlignment="1" applyProtection="1">
      <alignment horizontal="center"/>
      <protection locked="0"/>
    </xf>
    <xf numFmtId="0" fontId="3" fillId="0" borderId="0" xfId="0" applyFont="1" applyAlignment="1" applyProtection="1">
      <alignment vertical="center" wrapText="1"/>
      <protection locked="0"/>
    </xf>
    <xf numFmtId="4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vertical="center" wrapText="1"/>
      <protection locked="0"/>
    </xf>
    <xf numFmtId="167" fontId="1" fillId="34" borderId="4" xfId="2" applyNumberFormat="1" applyFont="1" applyFill="1" applyBorder="1" applyAlignment="1" applyProtection="1">
      <alignment horizontal="center"/>
      <protection locked="0"/>
    </xf>
    <xf numFmtId="166" fontId="3" fillId="0" borderId="4" xfId="2" applyNumberFormat="1" applyFont="1" applyFill="1" applyBorder="1" applyAlignment="1" applyProtection="1">
      <alignment horizontal="center"/>
      <protection locked="0"/>
    </xf>
    <xf numFmtId="4" fontId="1" fillId="0" borderId="4" xfId="2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vertical="center" wrapText="1"/>
      <protection locked="0"/>
    </xf>
    <xf numFmtId="4" fontId="65" fillId="34" borderId="1" xfId="0" applyNumberFormat="1" applyFont="1" applyFill="1" applyBorder="1" applyAlignment="1" applyProtection="1">
      <alignment horizontal="center" vertical="center"/>
      <protection locked="0"/>
    </xf>
    <xf numFmtId="4" fontId="68" fillId="34" borderId="1" xfId="0" applyNumberFormat="1" applyFont="1" applyFill="1" applyBorder="1" applyAlignment="1" applyProtection="1">
      <alignment horizontal="center" vertical="center"/>
      <protection locked="0"/>
    </xf>
  </cellXfs>
  <cellStyles count="1124">
    <cellStyle name="_x000d__x000a_JournalTemplate=C:\COMFO\CTALK\JOURSTD.TPL_x000d__x000a_LbStateAddress=3 3 0 251 1 89 2 311_x000d__x000a_LbStateJou" xfId="3" xr:uid="{00000000-0005-0000-0000-000000000000}"/>
    <cellStyle name="??" xfId="4" xr:uid="{00000000-0005-0000-0000-000001000000}"/>
    <cellStyle name="?? [0.00]_PERSONAL" xfId="5" xr:uid="{00000000-0005-0000-0000-000002000000}"/>
    <cellStyle name="???? [0.00]_PERSONAL" xfId="6" xr:uid="{00000000-0005-0000-0000-000003000000}"/>
    <cellStyle name="????_PERSONAL" xfId="7" xr:uid="{00000000-0005-0000-0000-000004000000}"/>
    <cellStyle name="??_Copie de bordereau Green parck" xfId="8" xr:uid="{00000000-0005-0000-0000-000005000000}"/>
    <cellStyle name="_AOUT" xfId="9" xr:uid="{00000000-0005-0000-0000-000006000000}"/>
    <cellStyle name="_AOUT_Copie de bordereau Green parck" xfId="10" xr:uid="{00000000-0005-0000-0000-000007000000}"/>
    <cellStyle name="_BC AVRIL 2006" xfId="11" xr:uid="{00000000-0005-0000-0000-000008000000}"/>
    <cellStyle name="_BC AVRIL 2006_Copie de bordereau Green parck" xfId="12" xr:uid="{00000000-0005-0000-0000-000009000000}"/>
    <cellStyle name="_BORDEREAU Des Prix 10 02 04" xfId="13" xr:uid="{00000000-0005-0000-0000-00000A000000}"/>
    <cellStyle name="_BORDEREAU Des Prix 10 02 04_Copie de bordereau Green parck" xfId="14" xr:uid="{00000000-0005-0000-0000-00000B000000}"/>
    <cellStyle name="_Bordereau Prix 022 ONP" xfId="15" xr:uid="{00000000-0005-0000-0000-00000C000000}"/>
    <cellStyle name="_Bordereau Prix 022 ONP_Copie de bordereau Green parck" xfId="16" xr:uid="{00000000-0005-0000-0000-00000D000000}"/>
    <cellStyle name="_Capgemini Export" xfId="17" xr:uid="{00000000-0005-0000-0000-00000E000000}"/>
    <cellStyle name="_Capgemini Export_Copie de bordereau Green parck" xfId="18" xr:uid="{00000000-0005-0000-0000-00000F000000}"/>
    <cellStyle name="_CHP DEC" xfId="19" xr:uid="{00000000-0005-0000-0000-000010000000}"/>
    <cellStyle name="_CHP DEC_Copie de bordereau Green parck" xfId="20" xr:uid="{00000000-0005-0000-0000-000011000000}"/>
    <cellStyle name="_cosumar fibre" xfId="21" xr:uid="{00000000-0005-0000-0000-000012000000}"/>
    <cellStyle name="_cosumar fibre_Copie de bordereau Green parck" xfId="22" xr:uid="{00000000-0005-0000-0000-000013000000}"/>
    <cellStyle name="_DECEMBRE 04" xfId="23" xr:uid="{00000000-0005-0000-0000-000014000000}"/>
    <cellStyle name="_DECEMBRE 04_Copie de bordereau Green parck" xfId="24" xr:uid="{00000000-0005-0000-0000-000015000000}"/>
    <cellStyle name="_Devis 03 " xfId="25" xr:uid="{00000000-0005-0000-0000-000016000000}"/>
    <cellStyle name="_Devis 03 _Copie de bordereau Green parck" xfId="26" xr:uid="{00000000-0005-0000-0000-000017000000}"/>
    <cellStyle name="_Devis Avril 03" xfId="27" xr:uid="{00000000-0005-0000-0000-000018000000}"/>
    <cellStyle name="_Devis Avril 03_Copie de bordereau Green parck" xfId="28" xr:uid="{00000000-0005-0000-0000-000019000000}"/>
    <cellStyle name="_Devis Contradictoire GSK" xfId="29" xr:uid="{00000000-0005-0000-0000-00001A000000}"/>
    <cellStyle name="_Devis Contradictoire GSK_Copie de bordereau Green parck" xfId="30" xr:uid="{00000000-0005-0000-0000-00001B000000}"/>
    <cellStyle name="_Devis Decembre 02" xfId="31" xr:uid="{00000000-0005-0000-0000-00001C000000}"/>
    <cellStyle name="_Devis Decembre 02_Copie de bordereau Green parck" xfId="32" xr:uid="{00000000-0005-0000-0000-00001D000000}"/>
    <cellStyle name="_Devis Decembre 03" xfId="33" xr:uid="{00000000-0005-0000-0000-00001E000000}"/>
    <cellStyle name="_Devis Decembre 03_Copie de bordereau Green parck" xfId="34" xr:uid="{00000000-0005-0000-0000-00001F000000}"/>
    <cellStyle name="_Devis Decembre 04" xfId="35" xr:uid="{00000000-0005-0000-0000-000020000000}"/>
    <cellStyle name="_Devis Decembre 04_Copie de bordereau Green parck" xfId="36" xr:uid="{00000000-0005-0000-0000-000021000000}"/>
    <cellStyle name="_Devis Février 03" xfId="37" xr:uid="{00000000-0005-0000-0000-000022000000}"/>
    <cellStyle name="_Devis Février 03_Copie de bordereau Green parck" xfId="38" xr:uid="{00000000-0005-0000-0000-000023000000}"/>
    <cellStyle name="_Devis Fevrier 05" xfId="39" xr:uid="{00000000-0005-0000-0000-000024000000}"/>
    <cellStyle name="_Devis Fevrier 05_Copie de bordereau Green parck" xfId="40" xr:uid="{00000000-0005-0000-0000-000025000000}"/>
    <cellStyle name="_Devis Janvier 05" xfId="41" xr:uid="{00000000-0005-0000-0000-000026000000}"/>
    <cellStyle name="_Devis Janvier 05_Copie de bordereau Green parck" xfId="42" xr:uid="{00000000-0005-0000-0000-000027000000}"/>
    <cellStyle name="_Devis Juillet 03" xfId="43" xr:uid="{00000000-0005-0000-0000-000028000000}"/>
    <cellStyle name="_Devis Juillet 03_Copie de bordereau Green parck" xfId="44" xr:uid="{00000000-0005-0000-0000-000029000000}"/>
    <cellStyle name="_Devis Juin 03" xfId="45" xr:uid="{00000000-0005-0000-0000-00002A000000}"/>
    <cellStyle name="_Devis Juin 03_Copie de bordereau Green parck" xfId="46" xr:uid="{00000000-0005-0000-0000-00002B000000}"/>
    <cellStyle name="_Devis Mai 04" xfId="47" xr:uid="{00000000-0005-0000-0000-00002C000000}"/>
    <cellStyle name="_Devis Mai 04_Copie de bordereau Green parck" xfId="48" xr:uid="{00000000-0005-0000-0000-00002D000000}"/>
    <cellStyle name="_Devis Megatel contrôle d'accès ONP" xfId="49" xr:uid="{00000000-0005-0000-0000-00002E000000}"/>
    <cellStyle name="_Devis Megatel contrôle d'accès ONP_Copie de bordereau Green parck" xfId="50" xr:uid="{00000000-0005-0000-0000-00002F000000}"/>
    <cellStyle name="_Devis Novembre 03" xfId="51" xr:uid="{00000000-0005-0000-0000-000030000000}"/>
    <cellStyle name="_Devis Novembre 03_Copie de bordereau Green parck" xfId="52" xr:uid="{00000000-0005-0000-0000-000031000000}"/>
    <cellStyle name="_Devis Novembre 04" xfId="53" xr:uid="{00000000-0005-0000-0000-000032000000}"/>
    <cellStyle name="_Devis Novembre 04_Copie de bordereau Green parck" xfId="54" xr:uid="{00000000-0005-0000-0000-000033000000}"/>
    <cellStyle name="_Devis Septembre 03" xfId="55" xr:uid="{00000000-0005-0000-0000-000034000000}"/>
    <cellStyle name="_Devis Septembre 03_Copie de bordereau Green parck" xfId="56" xr:uid="{00000000-0005-0000-0000-000035000000}"/>
    <cellStyle name="_Devis septembre 04" xfId="57" xr:uid="{00000000-0005-0000-0000-000036000000}"/>
    <cellStyle name="_Devis septembre 04_Copie de bordereau Green parck" xfId="58" xr:uid="{00000000-0005-0000-0000-000037000000}"/>
    <cellStyle name="_DOC ARCHIVES" xfId="59" xr:uid="{00000000-0005-0000-0000-000038000000}"/>
    <cellStyle name="_DOC ARCHIVES_Copie de bordereau Green parck" xfId="60" xr:uid="{00000000-0005-0000-0000-000039000000}"/>
    <cellStyle name="_F.G" xfId="61" xr:uid="{00000000-0005-0000-0000-00003A000000}"/>
    <cellStyle name="_F.G_Copie de bordereau Green parck" xfId="62" xr:uid="{00000000-0005-0000-0000-00003B000000}"/>
    <cellStyle name="_FEVRIER" xfId="63" xr:uid="{00000000-0005-0000-0000-00003C000000}"/>
    <cellStyle name="_FEVRIER 08" xfId="64" xr:uid="{00000000-0005-0000-0000-00003D000000}"/>
    <cellStyle name="_FEVRIER 08_Copie de bordereau Green parck" xfId="65" xr:uid="{00000000-0005-0000-0000-00003E000000}"/>
    <cellStyle name="_FEVRIER 2005" xfId="66" xr:uid="{00000000-0005-0000-0000-00003F000000}"/>
    <cellStyle name="_FEVRIER 2005_Copie de bordereau Green parck" xfId="67" xr:uid="{00000000-0005-0000-0000-000040000000}"/>
    <cellStyle name="_FEVRIER_Copie de bordereau Green parck" xfId="68" xr:uid="{00000000-0005-0000-0000-000041000000}"/>
    <cellStyle name="_G.S.I DEVIS " xfId="69" xr:uid="{00000000-0005-0000-0000-000042000000}"/>
    <cellStyle name="_G.S.I DEVIS _Copie de bordereau Green parck" xfId="70" xr:uid="{00000000-0005-0000-0000-000043000000}"/>
    <cellStyle name="_GSK 230103 M" xfId="71" xr:uid="{00000000-0005-0000-0000-000044000000}"/>
    <cellStyle name="_GSK 230103 M_Copie de bordereau Green parck" xfId="72" xr:uid="{00000000-0005-0000-0000-000045000000}"/>
    <cellStyle name="_IT Equipements Needs 3rd Floor Nov 2009 (2)" xfId="73" xr:uid="{00000000-0005-0000-0000-000046000000}"/>
    <cellStyle name="_JLEC" xfId="74" xr:uid="{00000000-0005-0000-0000-000047000000}"/>
    <cellStyle name="_JLEC_Copie de bordereau Green parck" xfId="75" xr:uid="{00000000-0005-0000-0000-000048000000}"/>
    <cellStyle name="_LISTE DES SALARIES CASA" xfId="76" xr:uid="{00000000-0005-0000-0000-000049000000}"/>
    <cellStyle name="_LISTE DES SALARIES CASA_Copie de bordereau Green parck" xfId="77" xr:uid="{00000000-0005-0000-0000-00004A000000}"/>
    <cellStyle name="_MEGATEL COTATION CABLAGE 300103" xfId="78" xr:uid="{00000000-0005-0000-0000-00004B000000}"/>
    <cellStyle name="_MEGATEL COTATION CABLAGE 300103_Copie de bordereau Green parck" xfId="79" xr:uid="{00000000-0005-0000-0000-00004C000000}"/>
    <cellStyle name="_MICRODATA" xfId="80" xr:uid="{00000000-0005-0000-0000-00004D000000}"/>
    <cellStyle name="_MICRODATA DEVIS" xfId="81" xr:uid="{00000000-0005-0000-0000-00004E000000}"/>
    <cellStyle name="_MICRODATA DEVIS_Copie de bordereau Green parck" xfId="82" xr:uid="{00000000-0005-0000-0000-00004F000000}"/>
    <cellStyle name="_MICRODATA_Copie de bordereau Green parck" xfId="83" xr:uid="{00000000-0005-0000-0000-000050000000}"/>
    <cellStyle name="_Nouveau Feuille de calcul Microsoft Excel" xfId="84" xr:uid="{00000000-0005-0000-0000-000051000000}"/>
    <cellStyle name="_Nouveau Feuille de calcul Microsoft Excel_Copie de bordereau Green parck" xfId="85" xr:uid="{00000000-0005-0000-0000-000052000000}"/>
    <cellStyle name="_ONPdevis" xfId="86" xr:uid="{00000000-0005-0000-0000-000053000000}"/>
    <cellStyle name="_ONPdevis_Copie de bordereau Green parck" xfId="87" xr:uid="{00000000-0005-0000-0000-000054000000}"/>
    <cellStyle name="_SEPTEMBRE" xfId="88" xr:uid="{00000000-0005-0000-0000-000055000000}"/>
    <cellStyle name="_SEPTEMBRE_Copie de bordereau Green parck" xfId="89" xr:uid="{00000000-0005-0000-0000-000056000000}"/>
    <cellStyle name="_SMEIA  09 02_04" xfId="90" xr:uid="{00000000-0005-0000-0000-000057000000}"/>
    <cellStyle name="_SMEIA  09 02_04_Copie de bordereau Green parck" xfId="91" xr:uid="{00000000-0005-0000-0000-000058000000}"/>
    <cellStyle name="_YASSER" xfId="92" xr:uid="{00000000-0005-0000-0000-000059000000}"/>
    <cellStyle name="_YASSER_Copie de bordereau Green parck" xfId="93" xr:uid="{00000000-0005-0000-0000-00005A000000}"/>
    <cellStyle name="20 % - Accent1 2" xfId="94" xr:uid="{00000000-0005-0000-0000-00005B000000}"/>
    <cellStyle name="20 % - Accent1 2 2" xfId="415" xr:uid="{00000000-0005-0000-0000-00005C000000}"/>
    <cellStyle name="20 % - Accent2 2" xfId="95" xr:uid="{00000000-0005-0000-0000-00005D000000}"/>
    <cellStyle name="20 % - Accent2 2 2" xfId="416" xr:uid="{00000000-0005-0000-0000-00005E000000}"/>
    <cellStyle name="20 % - Accent3 2" xfId="96" xr:uid="{00000000-0005-0000-0000-00005F000000}"/>
    <cellStyle name="20 % - Accent3 2 2" xfId="417" xr:uid="{00000000-0005-0000-0000-000060000000}"/>
    <cellStyle name="20 % - Accent4 2" xfId="97" xr:uid="{00000000-0005-0000-0000-000061000000}"/>
    <cellStyle name="20 % - Accent4 2 2" xfId="418" xr:uid="{00000000-0005-0000-0000-000062000000}"/>
    <cellStyle name="20 % - Accent5 2" xfId="98" xr:uid="{00000000-0005-0000-0000-000063000000}"/>
    <cellStyle name="20 % - Accent6 2" xfId="99" xr:uid="{00000000-0005-0000-0000-000064000000}"/>
    <cellStyle name="20 % - Accent6 2 2" xfId="419" xr:uid="{00000000-0005-0000-0000-000065000000}"/>
    <cellStyle name="20% - Accent1" xfId="100" xr:uid="{00000000-0005-0000-0000-000066000000}"/>
    <cellStyle name="20% - Accent2" xfId="101" xr:uid="{00000000-0005-0000-0000-000067000000}"/>
    <cellStyle name="20% - Accent3" xfId="102" xr:uid="{00000000-0005-0000-0000-000068000000}"/>
    <cellStyle name="20% - Accent4" xfId="103" xr:uid="{00000000-0005-0000-0000-000069000000}"/>
    <cellStyle name="20% - Accent5" xfId="104" xr:uid="{00000000-0005-0000-0000-00006A000000}"/>
    <cellStyle name="20% - Accent6" xfId="105" xr:uid="{00000000-0005-0000-0000-00006B000000}"/>
    <cellStyle name="40 % - Accent1 2" xfId="106" xr:uid="{00000000-0005-0000-0000-00006C000000}"/>
    <cellStyle name="40 % - Accent1 2 2" xfId="420" xr:uid="{00000000-0005-0000-0000-00006D000000}"/>
    <cellStyle name="40 % - Accent2 2" xfId="107" xr:uid="{00000000-0005-0000-0000-00006E000000}"/>
    <cellStyle name="40 % - Accent3 2" xfId="108" xr:uid="{00000000-0005-0000-0000-00006F000000}"/>
    <cellStyle name="40 % - Accent3 2 2" xfId="421" xr:uid="{00000000-0005-0000-0000-000070000000}"/>
    <cellStyle name="40 % - Accent4 2" xfId="109" xr:uid="{00000000-0005-0000-0000-000071000000}"/>
    <cellStyle name="40 % - Accent4 2 2" xfId="422" xr:uid="{00000000-0005-0000-0000-000072000000}"/>
    <cellStyle name="40 % - Accent5 2" xfId="110" xr:uid="{00000000-0005-0000-0000-000073000000}"/>
    <cellStyle name="40 % - Accent5 2 2" xfId="423" xr:uid="{00000000-0005-0000-0000-000074000000}"/>
    <cellStyle name="40 % - Accent6 2" xfId="111" xr:uid="{00000000-0005-0000-0000-000075000000}"/>
    <cellStyle name="40 % - Accent6 2 2" xfId="424" xr:uid="{00000000-0005-0000-0000-000076000000}"/>
    <cellStyle name="40% - Accent1" xfId="112" xr:uid="{00000000-0005-0000-0000-000077000000}"/>
    <cellStyle name="40% - Accent2" xfId="113" xr:uid="{00000000-0005-0000-0000-000078000000}"/>
    <cellStyle name="40% - Accent3" xfId="114" xr:uid="{00000000-0005-0000-0000-000079000000}"/>
    <cellStyle name="40% - Accent4" xfId="115" xr:uid="{00000000-0005-0000-0000-00007A000000}"/>
    <cellStyle name="40% - Accent5" xfId="116" xr:uid="{00000000-0005-0000-0000-00007B000000}"/>
    <cellStyle name="40% - Accent6" xfId="117" xr:uid="{00000000-0005-0000-0000-00007C000000}"/>
    <cellStyle name="60 % - Accent1 2" xfId="118" xr:uid="{00000000-0005-0000-0000-00007D000000}"/>
    <cellStyle name="60 % - Accent1 2 2" xfId="425" xr:uid="{00000000-0005-0000-0000-00007E000000}"/>
    <cellStyle name="60 % - Accent2 2" xfId="119" xr:uid="{00000000-0005-0000-0000-00007F000000}"/>
    <cellStyle name="60 % - Accent2 2 2" xfId="426" xr:uid="{00000000-0005-0000-0000-000080000000}"/>
    <cellStyle name="60 % - Accent3 2" xfId="120" xr:uid="{00000000-0005-0000-0000-000081000000}"/>
    <cellStyle name="60 % - Accent3 2 2" xfId="427" xr:uid="{00000000-0005-0000-0000-000082000000}"/>
    <cellStyle name="60 % - Accent4 2" xfId="121" xr:uid="{00000000-0005-0000-0000-000083000000}"/>
    <cellStyle name="60 % - Accent4 2 2" xfId="428" xr:uid="{00000000-0005-0000-0000-000084000000}"/>
    <cellStyle name="60 % - Accent5 2" xfId="122" xr:uid="{00000000-0005-0000-0000-000085000000}"/>
    <cellStyle name="60 % - Accent5 2 2" xfId="429" xr:uid="{00000000-0005-0000-0000-000086000000}"/>
    <cellStyle name="60 % - Accent6 2" xfId="123" xr:uid="{00000000-0005-0000-0000-000087000000}"/>
    <cellStyle name="60 % - Accent6 2 2" xfId="430" xr:uid="{00000000-0005-0000-0000-000088000000}"/>
    <cellStyle name="60% - Accent1" xfId="124" xr:uid="{00000000-0005-0000-0000-000089000000}"/>
    <cellStyle name="60% - Accent2" xfId="125" xr:uid="{00000000-0005-0000-0000-00008A000000}"/>
    <cellStyle name="60% - Accent3" xfId="126" xr:uid="{00000000-0005-0000-0000-00008B000000}"/>
    <cellStyle name="60% - Accent4" xfId="127" xr:uid="{00000000-0005-0000-0000-00008C000000}"/>
    <cellStyle name="60% - Accent5" xfId="128" xr:uid="{00000000-0005-0000-0000-00008D000000}"/>
    <cellStyle name="60% - Accent6" xfId="129" xr:uid="{00000000-0005-0000-0000-00008E000000}"/>
    <cellStyle name="Accent1 2" xfId="130" xr:uid="{00000000-0005-0000-0000-00008F000000}"/>
    <cellStyle name="Accent1 2 2" xfId="431" xr:uid="{00000000-0005-0000-0000-000090000000}"/>
    <cellStyle name="Accent2 2" xfId="131" xr:uid="{00000000-0005-0000-0000-000091000000}"/>
    <cellStyle name="Accent2 2 2" xfId="432" xr:uid="{00000000-0005-0000-0000-000092000000}"/>
    <cellStyle name="Accent3 2" xfId="132" xr:uid="{00000000-0005-0000-0000-000093000000}"/>
    <cellStyle name="Accent3 2 2" xfId="433" xr:uid="{00000000-0005-0000-0000-000094000000}"/>
    <cellStyle name="Accent4 2" xfId="133" xr:uid="{00000000-0005-0000-0000-000095000000}"/>
    <cellStyle name="Accent4 2 2" xfId="434" xr:uid="{00000000-0005-0000-0000-000096000000}"/>
    <cellStyle name="Accent5 2" xfId="134" xr:uid="{00000000-0005-0000-0000-000097000000}"/>
    <cellStyle name="Accent6 2" xfId="135" xr:uid="{00000000-0005-0000-0000-000098000000}"/>
    <cellStyle name="Accent6 2 2" xfId="435" xr:uid="{00000000-0005-0000-0000-000099000000}"/>
    <cellStyle name="Arial 8 Souligné" xfId="136" xr:uid="{00000000-0005-0000-0000-00009A000000}"/>
    <cellStyle name="Avertissement 2" xfId="137" xr:uid="{00000000-0005-0000-0000-00009B000000}"/>
    <cellStyle name="Bad" xfId="138" xr:uid="{00000000-0005-0000-0000-00009C000000}"/>
    <cellStyle name="Calc Currency (0)" xfId="139" xr:uid="{00000000-0005-0000-0000-00009D000000}"/>
    <cellStyle name="Calc Currency (2)" xfId="140" xr:uid="{00000000-0005-0000-0000-00009E000000}"/>
    <cellStyle name="Calc Percent (0)" xfId="141" xr:uid="{00000000-0005-0000-0000-00009F000000}"/>
    <cellStyle name="Calc Percent (1)" xfId="142" xr:uid="{00000000-0005-0000-0000-0000A0000000}"/>
    <cellStyle name="Calc Percent (2)" xfId="143" xr:uid="{00000000-0005-0000-0000-0000A1000000}"/>
    <cellStyle name="Calc Units (0)" xfId="144" xr:uid="{00000000-0005-0000-0000-0000A2000000}"/>
    <cellStyle name="Calc Units (1)" xfId="145" xr:uid="{00000000-0005-0000-0000-0000A3000000}"/>
    <cellStyle name="Calc Units (2)" xfId="146" xr:uid="{00000000-0005-0000-0000-0000A4000000}"/>
    <cellStyle name="Calcul 2" xfId="147" xr:uid="{00000000-0005-0000-0000-0000A5000000}"/>
    <cellStyle name="Calcul 2 2" xfId="436" xr:uid="{00000000-0005-0000-0000-0000A6000000}"/>
    <cellStyle name="Calculation" xfId="148" xr:uid="{00000000-0005-0000-0000-0000A7000000}"/>
    <cellStyle name="CELL_C" xfId="149" xr:uid="{00000000-0005-0000-0000-0000A8000000}"/>
    <cellStyle name="Cellule liée 2" xfId="150" xr:uid="{00000000-0005-0000-0000-0000A9000000}"/>
    <cellStyle name="Cellule liée 2 2" xfId="437" xr:uid="{00000000-0005-0000-0000-0000AA000000}"/>
    <cellStyle name="Check Cell" xfId="151" xr:uid="{00000000-0005-0000-0000-0000AB000000}"/>
    <cellStyle name="Comma [00]" xfId="152" xr:uid="{00000000-0005-0000-0000-0000AC000000}"/>
    <cellStyle name="Comma0 - Modelo1" xfId="153" xr:uid="{00000000-0005-0000-0000-0000AD000000}"/>
    <cellStyle name="Comma0 - Style1" xfId="154" xr:uid="{00000000-0005-0000-0000-0000AE000000}"/>
    <cellStyle name="Comma1 - Modelo2" xfId="155" xr:uid="{00000000-0005-0000-0000-0000AF000000}"/>
    <cellStyle name="Comma1 - Style2" xfId="156" xr:uid="{00000000-0005-0000-0000-0000B0000000}"/>
    <cellStyle name="Commentaire 2" xfId="157" xr:uid="{00000000-0005-0000-0000-0000B1000000}"/>
    <cellStyle name="Commentaire 2 2" xfId="158" xr:uid="{00000000-0005-0000-0000-0000B2000000}"/>
    <cellStyle name="Commentaire 2 3" xfId="159" xr:uid="{00000000-0005-0000-0000-0000B3000000}"/>
    <cellStyle name="Commentaire 2 3 2" xfId="160" xr:uid="{00000000-0005-0000-0000-0000B4000000}"/>
    <cellStyle name="Commentaire 2 4" xfId="438" xr:uid="{00000000-0005-0000-0000-0000B5000000}"/>
    <cellStyle name="Commentaire 2 4 2" xfId="439" xr:uid="{00000000-0005-0000-0000-0000B6000000}"/>
    <cellStyle name="Commentaire 2 4 3" xfId="440" xr:uid="{00000000-0005-0000-0000-0000B7000000}"/>
    <cellStyle name="Commentaire 2 5" xfId="441" xr:uid="{00000000-0005-0000-0000-0000B8000000}"/>
    <cellStyle name="Commentaire 3" xfId="161" xr:uid="{00000000-0005-0000-0000-0000B9000000}"/>
    <cellStyle name="Currency [00]" xfId="162" xr:uid="{00000000-0005-0000-0000-0000BA000000}"/>
    <cellStyle name="Date Short" xfId="163" xr:uid="{00000000-0005-0000-0000-0000BB000000}"/>
    <cellStyle name="debbie" xfId="164" xr:uid="{00000000-0005-0000-0000-0000BC000000}"/>
    <cellStyle name="debbie 2" xfId="165" xr:uid="{00000000-0005-0000-0000-0000BD000000}"/>
    <cellStyle name="debbie 3" xfId="166" xr:uid="{00000000-0005-0000-0000-0000BE000000}"/>
    <cellStyle name="debbie 4" xfId="167" xr:uid="{00000000-0005-0000-0000-0000BF000000}"/>
    <cellStyle name="Description" xfId="168" xr:uid="{00000000-0005-0000-0000-0000C0000000}"/>
    <cellStyle name="Designation" xfId="169" xr:uid="{00000000-0005-0000-0000-0000C1000000}"/>
    <cellStyle name="Dezimal [0]_laroux" xfId="170" xr:uid="{00000000-0005-0000-0000-0000C2000000}"/>
    <cellStyle name="Dezimal_laroux" xfId="171" xr:uid="{00000000-0005-0000-0000-0000C3000000}"/>
    <cellStyle name="Dia" xfId="172" xr:uid="{00000000-0005-0000-0000-0000C4000000}"/>
    <cellStyle name="Encabez1" xfId="173" xr:uid="{00000000-0005-0000-0000-0000C5000000}"/>
    <cellStyle name="Encabez2" xfId="174" xr:uid="{00000000-0005-0000-0000-0000C6000000}"/>
    <cellStyle name="Enter Currency (0)" xfId="175" xr:uid="{00000000-0005-0000-0000-0000C7000000}"/>
    <cellStyle name="Enter Currency (2)" xfId="176" xr:uid="{00000000-0005-0000-0000-0000C8000000}"/>
    <cellStyle name="Enter Units (0)" xfId="177" xr:uid="{00000000-0005-0000-0000-0000C9000000}"/>
    <cellStyle name="Enter Units (1)" xfId="178" xr:uid="{00000000-0005-0000-0000-0000CA000000}"/>
    <cellStyle name="Enter Units (2)" xfId="179" xr:uid="{00000000-0005-0000-0000-0000CB000000}"/>
    <cellStyle name="Entrée 2" xfId="180" xr:uid="{00000000-0005-0000-0000-0000CC000000}"/>
    <cellStyle name="Entrée 2 2" xfId="442" xr:uid="{00000000-0005-0000-0000-0000CD000000}"/>
    <cellStyle name="Euro" xfId="181" xr:uid="{00000000-0005-0000-0000-0000CE000000}"/>
    <cellStyle name="Euro 10" xfId="443" xr:uid="{00000000-0005-0000-0000-0000CF000000}"/>
    <cellStyle name="Euro 11" xfId="444" xr:uid="{00000000-0005-0000-0000-0000D0000000}"/>
    <cellStyle name="Euro 12" xfId="445" xr:uid="{00000000-0005-0000-0000-0000D1000000}"/>
    <cellStyle name="Euro 13" xfId="446" xr:uid="{00000000-0005-0000-0000-0000D2000000}"/>
    <cellStyle name="Euro 14" xfId="447" xr:uid="{00000000-0005-0000-0000-0000D3000000}"/>
    <cellStyle name="Euro 15" xfId="448" xr:uid="{00000000-0005-0000-0000-0000D4000000}"/>
    <cellStyle name="Euro 16" xfId="449" xr:uid="{00000000-0005-0000-0000-0000D5000000}"/>
    <cellStyle name="Euro 17" xfId="450" xr:uid="{00000000-0005-0000-0000-0000D6000000}"/>
    <cellStyle name="Euro 18" xfId="451" xr:uid="{00000000-0005-0000-0000-0000D7000000}"/>
    <cellStyle name="Euro 19" xfId="452" xr:uid="{00000000-0005-0000-0000-0000D8000000}"/>
    <cellStyle name="Euro 2" xfId="453" xr:uid="{00000000-0005-0000-0000-0000D9000000}"/>
    <cellStyle name="Euro 20" xfId="454" xr:uid="{00000000-0005-0000-0000-0000DA000000}"/>
    <cellStyle name="Euro 21" xfId="455" xr:uid="{00000000-0005-0000-0000-0000DB000000}"/>
    <cellStyle name="Euro 22" xfId="456" xr:uid="{00000000-0005-0000-0000-0000DC000000}"/>
    <cellStyle name="Euro 23" xfId="457" xr:uid="{00000000-0005-0000-0000-0000DD000000}"/>
    <cellStyle name="Euro 24" xfId="458" xr:uid="{00000000-0005-0000-0000-0000DE000000}"/>
    <cellStyle name="Euro 25" xfId="459" xr:uid="{00000000-0005-0000-0000-0000DF000000}"/>
    <cellStyle name="Euro 26" xfId="460" xr:uid="{00000000-0005-0000-0000-0000E0000000}"/>
    <cellStyle name="Euro 27" xfId="461" xr:uid="{00000000-0005-0000-0000-0000E1000000}"/>
    <cellStyle name="Euro 28" xfId="462" xr:uid="{00000000-0005-0000-0000-0000E2000000}"/>
    <cellStyle name="Euro 29" xfId="463" xr:uid="{00000000-0005-0000-0000-0000E3000000}"/>
    <cellStyle name="Euro 3" xfId="464" xr:uid="{00000000-0005-0000-0000-0000E4000000}"/>
    <cellStyle name="Euro 30" xfId="465" xr:uid="{00000000-0005-0000-0000-0000E5000000}"/>
    <cellStyle name="Euro 31" xfId="466" xr:uid="{00000000-0005-0000-0000-0000E6000000}"/>
    <cellStyle name="Euro 32" xfId="467" xr:uid="{00000000-0005-0000-0000-0000E7000000}"/>
    <cellStyle name="Euro 33" xfId="468" xr:uid="{00000000-0005-0000-0000-0000E8000000}"/>
    <cellStyle name="Euro 34" xfId="469" xr:uid="{00000000-0005-0000-0000-0000E9000000}"/>
    <cellStyle name="Euro 35" xfId="470" xr:uid="{00000000-0005-0000-0000-0000EA000000}"/>
    <cellStyle name="Euro 36" xfId="471" xr:uid="{00000000-0005-0000-0000-0000EB000000}"/>
    <cellStyle name="Euro 37" xfId="472" xr:uid="{00000000-0005-0000-0000-0000EC000000}"/>
    <cellStyle name="Euro 38" xfId="473" xr:uid="{00000000-0005-0000-0000-0000ED000000}"/>
    <cellStyle name="Euro 39" xfId="474" xr:uid="{00000000-0005-0000-0000-0000EE000000}"/>
    <cellStyle name="Euro 4" xfId="475" xr:uid="{00000000-0005-0000-0000-0000EF000000}"/>
    <cellStyle name="Euro 40" xfId="476" xr:uid="{00000000-0005-0000-0000-0000F0000000}"/>
    <cellStyle name="Euro 41" xfId="477" xr:uid="{00000000-0005-0000-0000-0000F1000000}"/>
    <cellStyle name="Euro 42" xfId="478" xr:uid="{00000000-0005-0000-0000-0000F2000000}"/>
    <cellStyle name="Euro 43" xfId="479" xr:uid="{00000000-0005-0000-0000-0000F3000000}"/>
    <cellStyle name="Euro 44" xfId="480" xr:uid="{00000000-0005-0000-0000-0000F4000000}"/>
    <cellStyle name="Euro 45" xfId="481" xr:uid="{00000000-0005-0000-0000-0000F5000000}"/>
    <cellStyle name="Euro 46" xfId="482" xr:uid="{00000000-0005-0000-0000-0000F6000000}"/>
    <cellStyle name="Euro 47" xfId="483" xr:uid="{00000000-0005-0000-0000-0000F7000000}"/>
    <cellStyle name="Euro 48" xfId="484" xr:uid="{00000000-0005-0000-0000-0000F8000000}"/>
    <cellStyle name="Euro 49" xfId="485" xr:uid="{00000000-0005-0000-0000-0000F9000000}"/>
    <cellStyle name="Euro 5" xfId="486" xr:uid="{00000000-0005-0000-0000-0000FA000000}"/>
    <cellStyle name="Euro 50" xfId="487" xr:uid="{00000000-0005-0000-0000-0000FB000000}"/>
    <cellStyle name="Euro 51" xfId="488" xr:uid="{00000000-0005-0000-0000-0000FC000000}"/>
    <cellStyle name="Euro 51 2" xfId="489" xr:uid="{00000000-0005-0000-0000-0000FD000000}"/>
    <cellStyle name="Euro 51 3" xfId="490" xr:uid="{00000000-0005-0000-0000-0000FE000000}"/>
    <cellStyle name="Euro 52" xfId="491" xr:uid="{00000000-0005-0000-0000-0000FF000000}"/>
    <cellStyle name="Euro 53" xfId="492" xr:uid="{00000000-0005-0000-0000-000000010000}"/>
    <cellStyle name="Euro 54" xfId="493" xr:uid="{00000000-0005-0000-0000-000001010000}"/>
    <cellStyle name="Euro 55" xfId="494" xr:uid="{00000000-0005-0000-0000-000002010000}"/>
    <cellStyle name="Euro 56" xfId="495" xr:uid="{00000000-0005-0000-0000-000003010000}"/>
    <cellStyle name="Euro 57" xfId="496" xr:uid="{00000000-0005-0000-0000-000004010000}"/>
    <cellStyle name="Euro 58" xfId="497" xr:uid="{00000000-0005-0000-0000-000005010000}"/>
    <cellStyle name="Euro 6" xfId="498" xr:uid="{00000000-0005-0000-0000-000006010000}"/>
    <cellStyle name="Euro 7" xfId="499" xr:uid="{00000000-0005-0000-0000-000007010000}"/>
    <cellStyle name="Euro 8" xfId="500" xr:uid="{00000000-0005-0000-0000-000008010000}"/>
    <cellStyle name="Euro 9" xfId="501" xr:uid="{00000000-0005-0000-0000-000009010000}"/>
    <cellStyle name="Excel Built-in Normal" xfId="182" xr:uid="{00000000-0005-0000-0000-00000A010000}"/>
    <cellStyle name="Excel Built-in Normal 2" xfId="502" xr:uid="{00000000-0005-0000-0000-00000B010000}"/>
    <cellStyle name="Excel Built-in Normal 3" xfId="503" xr:uid="{00000000-0005-0000-0000-00000C010000}"/>
    <cellStyle name="Excel Built-in Normal 4" xfId="504" xr:uid="{00000000-0005-0000-0000-00000D010000}"/>
    <cellStyle name="Explanatory Text" xfId="183" xr:uid="{00000000-0005-0000-0000-00000E010000}"/>
    <cellStyle name="F2" xfId="184" xr:uid="{00000000-0005-0000-0000-00000F010000}"/>
    <cellStyle name="F3" xfId="185" xr:uid="{00000000-0005-0000-0000-000010010000}"/>
    <cellStyle name="F4" xfId="186" xr:uid="{00000000-0005-0000-0000-000011010000}"/>
    <cellStyle name="F5" xfId="187" xr:uid="{00000000-0005-0000-0000-000012010000}"/>
    <cellStyle name="F6" xfId="188" xr:uid="{00000000-0005-0000-0000-000013010000}"/>
    <cellStyle name="F7" xfId="189" xr:uid="{00000000-0005-0000-0000-000014010000}"/>
    <cellStyle name="F8" xfId="190" xr:uid="{00000000-0005-0000-0000-000015010000}"/>
    <cellStyle name="Fijo" xfId="191" xr:uid="{00000000-0005-0000-0000-000016010000}"/>
    <cellStyle name="Financiero" xfId="192" xr:uid="{00000000-0005-0000-0000-000017010000}"/>
    <cellStyle name="Flag" xfId="193" xr:uid="{00000000-0005-0000-0000-000018010000}"/>
    <cellStyle name="Good" xfId="194" xr:uid="{00000000-0005-0000-0000-000019010000}"/>
    <cellStyle name="gray fill" xfId="195" xr:uid="{00000000-0005-0000-0000-00001A010000}"/>
    <cellStyle name="Grey" xfId="196" xr:uid="{00000000-0005-0000-0000-00001B010000}"/>
    <cellStyle name="Header1" xfId="197" xr:uid="{00000000-0005-0000-0000-00001C010000}"/>
    <cellStyle name="Header2" xfId="198" xr:uid="{00000000-0005-0000-0000-00001D010000}"/>
    <cellStyle name="Header2 2" xfId="199" xr:uid="{00000000-0005-0000-0000-00001E010000}"/>
    <cellStyle name="Header2 3" xfId="200" xr:uid="{00000000-0005-0000-0000-00001F010000}"/>
    <cellStyle name="Header2 4" xfId="201" xr:uid="{00000000-0005-0000-0000-000020010000}"/>
    <cellStyle name="Heading 1" xfId="202" xr:uid="{00000000-0005-0000-0000-000021010000}"/>
    <cellStyle name="Heading 2" xfId="203" xr:uid="{00000000-0005-0000-0000-000022010000}"/>
    <cellStyle name="Heading 3" xfId="204" xr:uid="{00000000-0005-0000-0000-000023010000}"/>
    <cellStyle name="Heading 4" xfId="205" xr:uid="{00000000-0005-0000-0000-000024010000}"/>
    <cellStyle name="Heading1" xfId="206" xr:uid="{00000000-0005-0000-0000-000025010000}"/>
    <cellStyle name="Heading2" xfId="207" xr:uid="{00000000-0005-0000-0000-000026010000}"/>
    <cellStyle name="Heading3" xfId="208" xr:uid="{00000000-0005-0000-0000-000027010000}"/>
    <cellStyle name="Heading4" xfId="209" xr:uid="{00000000-0005-0000-0000-000028010000}"/>
    <cellStyle name="Heading5" xfId="210" xr:uid="{00000000-0005-0000-0000-000029010000}"/>
    <cellStyle name="Heading6" xfId="211" xr:uid="{00000000-0005-0000-0000-00002A010000}"/>
    <cellStyle name="Horizontal" xfId="212" xr:uid="{00000000-0005-0000-0000-00002B010000}"/>
    <cellStyle name="Horizontal 2" xfId="213" xr:uid="{00000000-0005-0000-0000-00002C010000}"/>
    <cellStyle name="Horizontal 3" xfId="214" xr:uid="{00000000-0005-0000-0000-00002D010000}"/>
    <cellStyle name="Horizontal 4" xfId="215" xr:uid="{00000000-0005-0000-0000-00002E010000}"/>
    <cellStyle name="Input" xfId="216" xr:uid="{00000000-0005-0000-0000-00002F010000}"/>
    <cellStyle name="Input [yellow]" xfId="217" xr:uid="{00000000-0005-0000-0000-000030010000}"/>
    <cellStyle name="Input [yellow] 2" xfId="218" xr:uid="{00000000-0005-0000-0000-000031010000}"/>
    <cellStyle name="Input [yellow] 3" xfId="219" xr:uid="{00000000-0005-0000-0000-000032010000}"/>
    <cellStyle name="Input [yellow] 4" xfId="220" xr:uid="{00000000-0005-0000-0000-000033010000}"/>
    <cellStyle name="Input_Copie de bordereau Green parck" xfId="221" xr:uid="{00000000-0005-0000-0000-000034010000}"/>
    <cellStyle name="Insatisfaisant 2" xfId="222" xr:uid="{00000000-0005-0000-0000-000035010000}"/>
    <cellStyle name="Insatisfaisant 2 2" xfId="505" xr:uid="{00000000-0005-0000-0000-000036010000}"/>
    <cellStyle name="Lien hypertexte 2" xfId="223" xr:uid="{00000000-0005-0000-0000-000037010000}"/>
    <cellStyle name="Link Currency (0)" xfId="224" xr:uid="{00000000-0005-0000-0000-000038010000}"/>
    <cellStyle name="Link Currency (2)" xfId="225" xr:uid="{00000000-0005-0000-0000-000039010000}"/>
    <cellStyle name="Link Units (0)" xfId="226" xr:uid="{00000000-0005-0000-0000-00003A010000}"/>
    <cellStyle name="Link Units (1)" xfId="227" xr:uid="{00000000-0005-0000-0000-00003B010000}"/>
    <cellStyle name="Link Units (2)" xfId="228" xr:uid="{00000000-0005-0000-0000-00003C010000}"/>
    <cellStyle name="Linked Cell" xfId="229" xr:uid="{00000000-0005-0000-0000-00003D010000}"/>
    <cellStyle name="Matrix" xfId="230" xr:uid="{00000000-0005-0000-0000-00003E010000}"/>
    <cellStyle name="Millares [0]_10 AVERIAS MASIVAS + ANT" xfId="231" xr:uid="{00000000-0005-0000-0000-00003F010000}"/>
    <cellStyle name="Milliers [0] 2" xfId="506" xr:uid="{00000000-0005-0000-0000-000040010000}"/>
    <cellStyle name="Milliers 10" xfId="232" xr:uid="{00000000-0005-0000-0000-000041010000}"/>
    <cellStyle name="Milliers 11" xfId="233" xr:uid="{00000000-0005-0000-0000-000042010000}"/>
    <cellStyle name="Milliers 11 2" xfId="507" xr:uid="{00000000-0005-0000-0000-000043010000}"/>
    <cellStyle name="Milliers 12" xfId="234" xr:uid="{00000000-0005-0000-0000-000044010000}"/>
    <cellStyle name="Milliers 12 2" xfId="235" xr:uid="{00000000-0005-0000-0000-000045010000}"/>
    <cellStyle name="Milliers 12 3" xfId="236" xr:uid="{00000000-0005-0000-0000-000046010000}"/>
    <cellStyle name="Milliers 12 3 2" xfId="237" xr:uid="{00000000-0005-0000-0000-000047010000}"/>
    <cellStyle name="Milliers 12 4" xfId="508" xr:uid="{00000000-0005-0000-0000-000048010000}"/>
    <cellStyle name="Milliers 12 4 2" xfId="509" xr:uid="{00000000-0005-0000-0000-000049010000}"/>
    <cellStyle name="Milliers 12 4 3" xfId="510" xr:uid="{00000000-0005-0000-0000-00004A010000}"/>
    <cellStyle name="Milliers 12 5" xfId="511" xr:uid="{00000000-0005-0000-0000-00004B010000}"/>
    <cellStyle name="Milliers 13" xfId="238" xr:uid="{00000000-0005-0000-0000-00004C010000}"/>
    <cellStyle name="Milliers 14" xfId="512" xr:uid="{00000000-0005-0000-0000-00004D010000}"/>
    <cellStyle name="Milliers 15" xfId="513" xr:uid="{00000000-0005-0000-0000-00004E010000}"/>
    <cellStyle name="Milliers 16" xfId="514" xr:uid="{00000000-0005-0000-0000-00004F010000}"/>
    <cellStyle name="Milliers 17" xfId="515" xr:uid="{00000000-0005-0000-0000-000050010000}"/>
    <cellStyle name="Milliers 18" xfId="516" xr:uid="{00000000-0005-0000-0000-000051010000}"/>
    <cellStyle name="Milliers 19" xfId="517" xr:uid="{00000000-0005-0000-0000-000052010000}"/>
    <cellStyle name="Milliers 2" xfId="239" xr:uid="{00000000-0005-0000-0000-000053010000}"/>
    <cellStyle name="Milliers 2 10" xfId="518" xr:uid="{00000000-0005-0000-0000-000054010000}"/>
    <cellStyle name="Milliers 2 11" xfId="519" xr:uid="{00000000-0005-0000-0000-000055010000}"/>
    <cellStyle name="Milliers 2 12" xfId="520" xr:uid="{00000000-0005-0000-0000-000056010000}"/>
    <cellStyle name="Milliers 2 13" xfId="521" xr:uid="{00000000-0005-0000-0000-000057010000}"/>
    <cellStyle name="Milliers 2 14" xfId="522" xr:uid="{00000000-0005-0000-0000-000058010000}"/>
    <cellStyle name="Milliers 2 15" xfId="523" xr:uid="{00000000-0005-0000-0000-000059010000}"/>
    <cellStyle name="Milliers 2 16" xfId="524" xr:uid="{00000000-0005-0000-0000-00005A010000}"/>
    <cellStyle name="Milliers 2 17" xfId="525" xr:uid="{00000000-0005-0000-0000-00005B010000}"/>
    <cellStyle name="Milliers 2 18" xfId="526" xr:uid="{00000000-0005-0000-0000-00005C010000}"/>
    <cellStyle name="Milliers 2 19" xfId="527" xr:uid="{00000000-0005-0000-0000-00005D010000}"/>
    <cellStyle name="Milliers 2 2" xfId="240" xr:uid="{00000000-0005-0000-0000-00005E010000}"/>
    <cellStyle name="Milliers 2 2 10" xfId="528" xr:uid="{00000000-0005-0000-0000-00005F010000}"/>
    <cellStyle name="Milliers 2 2 11" xfId="529" xr:uid="{00000000-0005-0000-0000-000060010000}"/>
    <cellStyle name="Milliers 2 2 12" xfId="530" xr:uid="{00000000-0005-0000-0000-000061010000}"/>
    <cellStyle name="Milliers 2 2 13" xfId="531" xr:uid="{00000000-0005-0000-0000-000062010000}"/>
    <cellStyle name="Milliers 2 2 14" xfId="532" xr:uid="{00000000-0005-0000-0000-000063010000}"/>
    <cellStyle name="Milliers 2 2 15" xfId="533" xr:uid="{00000000-0005-0000-0000-000064010000}"/>
    <cellStyle name="Milliers 2 2 16" xfId="534" xr:uid="{00000000-0005-0000-0000-000065010000}"/>
    <cellStyle name="Milliers 2 2 17" xfId="535" xr:uid="{00000000-0005-0000-0000-000066010000}"/>
    <cellStyle name="Milliers 2 2 18" xfId="536" xr:uid="{00000000-0005-0000-0000-000067010000}"/>
    <cellStyle name="Milliers 2 2 19" xfId="537" xr:uid="{00000000-0005-0000-0000-000068010000}"/>
    <cellStyle name="Milliers 2 2 2" xfId="241" xr:uid="{00000000-0005-0000-0000-000069010000}"/>
    <cellStyle name="Milliers 2 2 2 2" xfId="538" xr:uid="{00000000-0005-0000-0000-00006A010000}"/>
    <cellStyle name="Milliers 2 2 2 3" xfId="539" xr:uid="{00000000-0005-0000-0000-00006B010000}"/>
    <cellStyle name="Milliers 2 2 2 4" xfId="540" xr:uid="{00000000-0005-0000-0000-00006C010000}"/>
    <cellStyle name="Milliers 2 2 20" xfId="541" xr:uid="{00000000-0005-0000-0000-00006D010000}"/>
    <cellStyle name="Milliers 2 2 21" xfId="542" xr:uid="{00000000-0005-0000-0000-00006E010000}"/>
    <cellStyle name="Milliers 2 2 22" xfId="543" xr:uid="{00000000-0005-0000-0000-00006F010000}"/>
    <cellStyle name="Milliers 2 2 23" xfId="544" xr:uid="{00000000-0005-0000-0000-000070010000}"/>
    <cellStyle name="Milliers 2 2 24" xfId="545" xr:uid="{00000000-0005-0000-0000-000071010000}"/>
    <cellStyle name="Milliers 2 2 25" xfId="546" xr:uid="{00000000-0005-0000-0000-000072010000}"/>
    <cellStyle name="Milliers 2 2 26" xfId="547" xr:uid="{00000000-0005-0000-0000-000073010000}"/>
    <cellStyle name="Milliers 2 2 27" xfId="548" xr:uid="{00000000-0005-0000-0000-000074010000}"/>
    <cellStyle name="Milliers 2 2 28" xfId="549" xr:uid="{00000000-0005-0000-0000-000075010000}"/>
    <cellStyle name="Milliers 2 2 29" xfId="550" xr:uid="{00000000-0005-0000-0000-000076010000}"/>
    <cellStyle name="Milliers 2 2 3" xfId="242" xr:uid="{00000000-0005-0000-0000-000077010000}"/>
    <cellStyle name="Milliers 2 2 3 2" xfId="551" xr:uid="{00000000-0005-0000-0000-000078010000}"/>
    <cellStyle name="Milliers 2 2 3 3" xfId="552" xr:uid="{00000000-0005-0000-0000-000079010000}"/>
    <cellStyle name="Milliers 2 2 3 4" xfId="553" xr:uid="{00000000-0005-0000-0000-00007A010000}"/>
    <cellStyle name="Milliers 2 2 30" xfId="554" xr:uid="{00000000-0005-0000-0000-00007B010000}"/>
    <cellStyle name="Milliers 2 2 31" xfId="555" xr:uid="{00000000-0005-0000-0000-00007C010000}"/>
    <cellStyle name="Milliers 2 2 32" xfId="556" xr:uid="{00000000-0005-0000-0000-00007D010000}"/>
    <cellStyle name="Milliers 2 2 33" xfId="557" xr:uid="{00000000-0005-0000-0000-00007E010000}"/>
    <cellStyle name="Milliers 2 2 34" xfId="558" xr:uid="{00000000-0005-0000-0000-00007F010000}"/>
    <cellStyle name="Milliers 2 2 35" xfId="559" xr:uid="{00000000-0005-0000-0000-000080010000}"/>
    <cellStyle name="Milliers 2 2 36" xfId="560" xr:uid="{00000000-0005-0000-0000-000081010000}"/>
    <cellStyle name="Milliers 2 2 37" xfId="561" xr:uid="{00000000-0005-0000-0000-000082010000}"/>
    <cellStyle name="Milliers 2 2 38" xfId="562" xr:uid="{00000000-0005-0000-0000-000083010000}"/>
    <cellStyle name="Milliers 2 2 39" xfId="563" xr:uid="{00000000-0005-0000-0000-000084010000}"/>
    <cellStyle name="Milliers 2 2 4" xfId="243" xr:uid="{00000000-0005-0000-0000-000085010000}"/>
    <cellStyle name="Milliers 2 2 4 2" xfId="564" xr:uid="{00000000-0005-0000-0000-000086010000}"/>
    <cellStyle name="Milliers 2 2 4 3" xfId="565" xr:uid="{00000000-0005-0000-0000-000087010000}"/>
    <cellStyle name="Milliers 2 2 4 4" xfId="566" xr:uid="{00000000-0005-0000-0000-000088010000}"/>
    <cellStyle name="Milliers 2 2 40" xfId="567" xr:uid="{00000000-0005-0000-0000-000089010000}"/>
    <cellStyle name="Milliers 2 2 41" xfId="568" xr:uid="{00000000-0005-0000-0000-00008A010000}"/>
    <cellStyle name="Milliers 2 2 42" xfId="569" xr:uid="{00000000-0005-0000-0000-00008B010000}"/>
    <cellStyle name="Milliers 2 2 43" xfId="570" xr:uid="{00000000-0005-0000-0000-00008C010000}"/>
    <cellStyle name="Milliers 2 2 44" xfId="571" xr:uid="{00000000-0005-0000-0000-00008D010000}"/>
    <cellStyle name="Milliers 2 2 45" xfId="572" xr:uid="{00000000-0005-0000-0000-00008E010000}"/>
    <cellStyle name="Milliers 2 2 46" xfId="573" xr:uid="{00000000-0005-0000-0000-00008F010000}"/>
    <cellStyle name="Milliers 2 2 47" xfId="574" xr:uid="{00000000-0005-0000-0000-000090010000}"/>
    <cellStyle name="Milliers 2 2 48" xfId="575" xr:uid="{00000000-0005-0000-0000-000091010000}"/>
    <cellStyle name="Milliers 2 2 49" xfId="576" xr:uid="{00000000-0005-0000-0000-000092010000}"/>
    <cellStyle name="Milliers 2 2 5" xfId="244" xr:uid="{00000000-0005-0000-0000-000093010000}"/>
    <cellStyle name="Milliers 2 2 5 2" xfId="577" xr:uid="{00000000-0005-0000-0000-000094010000}"/>
    <cellStyle name="Milliers 2 2 5 3" xfId="578" xr:uid="{00000000-0005-0000-0000-000095010000}"/>
    <cellStyle name="Milliers 2 2 5 4" xfId="579" xr:uid="{00000000-0005-0000-0000-000096010000}"/>
    <cellStyle name="Milliers 2 2 50" xfId="580" xr:uid="{00000000-0005-0000-0000-000097010000}"/>
    <cellStyle name="Milliers 2 2 51" xfId="581" xr:uid="{00000000-0005-0000-0000-000098010000}"/>
    <cellStyle name="Milliers 2 2 52" xfId="582" xr:uid="{00000000-0005-0000-0000-000099010000}"/>
    <cellStyle name="Milliers 2 2 6" xfId="583" xr:uid="{00000000-0005-0000-0000-00009A010000}"/>
    <cellStyle name="Milliers 2 2 7" xfId="584" xr:uid="{00000000-0005-0000-0000-00009B010000}"/>
    <cellStyle name="Milliers 2 2 8" xfId="585" xr:uid="{00000000-0005-0000-0000-00009C010000}"/>
    <cellStyle name="Milliers 2 2 9" xfId="586" xr:uid="{00000000-0005-0000-0000-00009D010000}"/>
    <cellStyle name="Milliers 2 20" xfId="587" xr:uid="{00000000-0005-0000-0000-00009E010000}"/>
    <cellStyle name="Milliers 2 21" xfId="588" xr:uid="{00000000-0005-0000-0000-00009F010000}"/>
    <cellStyle name="Milliers 2 22" xfId="589" xr:uid="{00000000-0005-0000-0000-0000A0010000}"/>
    <cellStyle name="Milliers 2 23" xfId="590" xr:uid="{00000000-0005-0000-0000-0000A1010000}"/>
    <cellStyle name="Milliers 2 24" xfId="591" xr:uid="{00000000-0005-0000-0000-0000A2010000}"/>
    <cellStyle name="Milliers 2 25" xfId="592" xr:uid="{00000000-0005-0000-0000-0000A3010000}"/>
    <cellStyle name="Milliers 2 26" xfId="593" xr:uid="{00000000-0005-0000-0000-0000A4010000}"/>
    <cellStyle name="Milliers 2 27" xfId="594" xr:uid="{00000000-0005-0000-0000-0000A5010000}"/>
    <cellStyle name="Milliers 2 28" xfId="595" xr:uid="{00000000-0005-0000-0000-0000A6010000}"/>
    <cellStyle name="Milliers 2 29" xfId="596" xr:uid="{00000000-0005-0000-0000-0000A7010000}"/>
    <cellStyle name="Milliers 2 3" xfId="245" xr:uid="{00000000-0005-0000-0000-0000A8010000}"/>
    <cellStyle name="Milliers 2 3 2" xfId="597" xr:uid="{00000000-0005-0000-0000-0000A9010000}"/>
    <cellStyle name="Milliers 2 3 2 2" xfId="598" xr:uid="{00000000-0005-0000-0000-0000AA010000}"/>
    <cellStyle name="Milliers 2 3 3" xfId="599" xr:uid="{00000000-0005-0000-0000-0000AB010000}"/>
    <cellStyle name="Milliers 2 3 4" xfId="600" xr:uid="{00000000-0005-0000-0000-0000AC010000}"/>
    <cellStyle name="Milliers 2 30" xfId="601" xr:uid="{00000000-0005-0000-0000-0000AD010000}"/>
    <cellStyle name="Milliers 2 31" xfId="602" xr:uid="{00000000-0005-0000-0000-0000AE010000}"/>
    <cellStyle name="Milliers 2 32" xfId="603" xr:uid="{00000000-0005-0000-0000-0000AF010000}"/>
    <cellStyle name="Milliers 2 33" xfId="604" xr:uid="{00000000-0005-0000-0000-0000B0010000}"/>
    <cellStyle name="Milliers 2 34" xfId="605" xr:uid="{00000000-0005-0000-0000-0000B1010000}"/>
    <cellStyle name="Milliers 2 35" xfId="606" xr:uid="{00000000-0005-0000-0000-0000B2010000}"/>
    <cellStyle name="Milliers 2 36" xfId="607" xr:uid="{00000000-0005-0000-0000-0000B3010000}"/>
    <cellStyle name="Milliers 2 37" xfId="608" xr:uid="{00000000-0005-0000-0000-0000B4010000}"/>
    <cellStyle name="Milliers 2 38" xfId="609" xr:uid="{00000000-0005-0000-0000-0000B5010000}"/>
    <cellStyle name="Milliers 2 39" xfId="610" xr:uid="{00000000-0005-0000-0000-0000B6010000}"/>
    <cellStyle name="Milliers 2 4" xfId="246" xr:uid="{00000000-0005-0000-0000-0000B7010000}"/>
    <cellStyle name="Milliers 2 4 2" xfId="611" xr:uid="{00000000-0005-0000-0000-0000B8010000}"/>
    <cellStyle name="Milliers 2 4 3" xfId="612" xr:uid="{00000000-0005-0000-0000-0000B9010000}"/>
    <cellStyle name="Milliers 2 4 4" xfId="613" xr:uid="{00000000-0005-0000-0000-0000BA010000}"/>
    <cellStyle name="Milliers 2 40" xfId="614" xr:uid="{00000000-0005-0000-0000-0000BB010000}"/>
    <cellStyle name="Milliers 2 41" xfId="615" xr:uid="{00000000-0005-0000-0000-0000BC010000}"/>
    <cellStyle name="Milliers 2 42" xfId="616" xr:uid="{00000000-0005-0000-0000-0000BD010000}"/>
    <cellStyle name="Milliers 2 43" xfId="617" xr:uid="{00000000-0005-0000-0000-0000BE010000}"/>
    <cellStyle name="Milliers 2 44" xfId="618" xr:uid="{00000000-0005-0000-0000-0000BF010000}"/>
    <cellStyle name="Milliers 2 45" xfId="619" xr:uid="{00000000-0005-0000-0000-0000C0010000}"/>
    <cellStyle name="Milliers 2 46" xfId="620" xr:uid="{00000000-0005-0000-0000-0000C1010000}"/>
    <cellStyle name="Milliers 2 47" xfId="621" xr:uid="{00000000-0005-0000-0000-0000C2010000}"/>
    <cellStyle name="Milliers 2 48" xfId="622" xr:uid="{00000000-0005-0000-0000-0000C3010000}"/>
    <cellStyle name="Milliers 2 49" xfId="623" xr:uid="{00000000-0005-0000-0000-0000C4010000}"/>
    <cellStyle name="Milliers 2 5" xfId="247" xr:uid="{00000000-0005-0000-0000-0000C5010000}"/>
    <cellStyle name="Milliers 2 5 2" xfId="624" xr:uid="{00000000-0005-0000-0000-0000C6010000}"/>
    <cellStyle name="Milliers 2 5 3" xfId="625" xr:uid="{00000000-0005-0000-0000-0000C7010000}"/>
    <cellStyle name="Milliers 2 5 4" xfId="626" xr:uid="{00000000-0005-0000-0000-0000C8010000}"/>
    <cellStyle name="Milliers 2 50" xfId="627" xr:uid="{00000000-0005-0000-0000-0000C9010000}"/>
    <cellStyle name="Milliers 2 51" xfId="628" xr:uid="{00000000-0005-0000-0000-0000CA010000}"/>
    <cellStyle name="Milliers 2 51 2" xfId="629" xr:uid="{00000000-0005-0000-0000-0000CB010000}"/>
    <cellStyle name="Milliers 2 51 3" xfId="630" xr:uid="{00000000-0005-0000-0000-0000CC010000}"/>
    <cellStyle name="Milliers 2 52" xfId="631" xr:uid="{00000000-0005-0000-0000-0000CD010000}"/>
    <cellStyle name="Milliers 2 53" xfId="632" xr:uid="{00000000-0005-0000-0000-0000CE010000}"/>
    <cellStyle name="Milliers 2 54" xfId="633" xr:uid="{00000000-0005-0000-0000-0000CF010000}"/>
    <cellStyle name="Milliers 2 6" xfId="248" xr:uid="{00000000-0005-0000-0000-0000D0010000}"/>
    <cellStyle name="Milliers 2 6 2" xfId="634" xr:uid="{00000000-0005-0000-0000-0000D1010000}"/>
    <cellStyle name="Milliers 2 6 3" xfId="635" xr:uid="{00000000-0005-0000-0000-0000D2010000}"/>
    <cellStyle name="Milliers 2 6 4" xfId="636" xr:uid="{00000000-0005-0000-0000-0000D3010000}"/>
    <cellStyle name="Milliers 2 7" xfId="637" xr:uid="{00000000-0005-0000-0000-0000D4010000}"/>
    <cellStyle name="Milliers 2 8" xfId="638" xr:uid="{00000000-0005-0000-0000-0000D5010000}"/>
    <cellStyle name="Milliers 2 9" xfId="639" xr:uid="{00000000-0005-0000-0000-0000D6010000}"/>
    <cellStyle name="Milliers 2_décompte TAZA 2" xfId="640" xr:uid="{00000000-0005-0000-0000-0000D7010000}"/>
    <cellStyle name="Milliers 20" xfId="641" xr:uid="{00000000-0005-0000-0000-0000D8010000}"/>
    <cellStyle name="Milliers 21" xfId="642" xr:uid="{00000000-0005-0000-0000-0000D9010000}"/>
    <cellStyle name="Milliers 22" xfId="643" xr:uid="{00000000-0005-0000-0000-0000DA010000}"/>
    <cellStyle name="Milliers 23" xfId="644" xr:uid="{00000000-0005-0000-0000-0000DB010000}"/>
    <cellStyle name="Milliers 24" xfId="645" xr:uid="{00000000-0005-0000-0000-0000DC010000}"/>
    <cellStyle name="Milliers 25" xfId="646" xr:uid="{00000000-0005-0000-0000-0000DD010000}"/>
    <cellStyle name="Milliers 26" xfId="647" xr:uid="{00000000-0005-0000-0000-0000DE010000}"/>
    <cellStyle name="Milliers 27" xfId="648" xr:uid="{00000000-0005-0000-0000-0000DF010000}"/>
    <cellStyle name="Milliers 28" xfId="649" xr:uid="{00000000-0005-0000-0000-0000E0010000}"/>
    <cellStyle name="Milliers 29" xfId="650" xr:uid="{00000000-0005-0000-0000-0000E1010000}"/>
    <cellStyle name="Milliers 3" xfId="249" xr:uid="{00000000-0005-0000-0000-0000E2010000}"/>
    <cellStyle name="Milliers 3 10" xfId="651" xr:uid="{00000000-0005-0000-0000-0000E3010000}"/>
    <cellStyle name="Milliers 3 10 2" xfId="652" xr:uid="{00000000-0005-0000-0000-0000E4010000}"/>
    <cellStyle name="Milliers 3 11" xfId="653" xr:uid="{00000000-0005-0000-0000-0000E5010000}"/>
    <cellStyle name="Milliers 3 11 2" xfId="654" xr:uid="{00000000-0005-0000-0000-0000E6010000}"/>
    <cellStyle name="Milliers 3 12" xfId="655" xr:uid="{00000000-0005-0000-0000-0000E7010000}"/>
    <cellStyle name="Milliers 3 12 2" xfId="656" xr:uid="{00000000-0005-0000-0000-0000E8010000}"/>
    <cellStyle name="Milliers 3 13" xfId="657" xr:uid="{00000000-0005-0000-0000-0000E9010000}"/>
    <cellStyle name="Milliers 3 13 2" xfId="658" xr:uid="{00000000-0005-0000-0000-0000EA010000}"/>
    <cellStyle name="Milliers 3 14" xfId="659" xr:uid="{00000000-0005-0000-0000-0000EB010000}"/>
    <cellStyle name="Milliers 3 14 2" xfId="660" xr:uid="{00000000-0005-0000-0000-0000EC010000}"/>
    <cellStyle name="Milliers 3 15" xfId="661" xr:uid="{00000000-0005-0000-0000-0000ED010000}"/>
    <cellStyle name="Milliers 3 15 2" xfId="662" xr:uid="{00000000-0005-0000-0000-0000EE010000}"/>
    <cellStyle name="Milliers 3 16" xfId="663" xr:uid="{00000000-0005-0000-0000-0000EF010000}"/>
    <cellStyle name="Milliers 3 16 2" xfId="664" xr:uid="{00000000-0005-0000-0000-0000F0010000}"/>
    <cellStyle name="Milliers 3 17" xfId="665" xr:uid="{00000000-0005-0000-0000-0000F1010000}"/>
    <cellStyle name="Milliers 3 17 2" xfId="666" xr:uid="{00000000-0005-0000-0000-0000F2010000}"/>
    <cellStyle name="Milliers 3 18" xfId="667" xr:uid="{00000000-0005-0000-0000-0000F3010000}"/>
    <cellStyle name="Milliers 3 18 2" xfId="668" xr:uid="{00000000-0005-0000-0000-0000F4010000}"/>
    <cellStyle name="Milliers 3 19" xfId="669" xr:uid="{00000000-0005-0000-0000-0000F5010000}"/>
    <cellStyle name="Milliers 3 19 2" xfId="670" xr:uid="{00000000-0005-0000-0000-0000F6010000}"/>
    <cellStyle name="Milliers 3 2" xfId="250" xr:uid="{00000000-0005-0000-0000-0000F7010000}"/>
    <cellStyle name="Milliers 3 2 2" xfId="671" xr:uid="{00000000-0005-0000-0000-0000F8010000}"/>
    <cellStyle name="Milliers 3 2 2 2" xfId="672" xr:uid="{00000000-0005-0000-0000-0000F9010000}"/>
    <cellStyle name="Milliers 3 2 2 2 2" xfId="673" xr:uid="{00000000-0005-0000-0000-0000FA010000}"/>
    <cellStyle name="Milliers 3 2 2 2 2 2" xfId="674" xr:uid="{00000000-0005-0000-0000-0000FB010000}"/>
    <cellStyle name="Milliers 3 2 2 2 3" xfId="675" xr:uid="{00000000-0005-0000-0000-0000FC010000}"/>
    <cellStyle name="Milliers 3 2 2 3" xfId="676" xr:uid="{00000000-0005-0000-0000-0000FD010000}"/>
    <cellStyle name="Milliers 3 2 2 3 2" xfId="677" xr:uid="{00000000-0005-0000-0000-0000FE010000}"/>
    <cellStyle name="Milliers 3 2 2 3 2 2" xfId="678" xr:uid="{00000000-0005-0000-0000-0000FF010000}"/>
    <cellStyle name="Milliers 3 2 2 3 3" xfId="679" xr:uid="{00000000-0005-0000-0000-000000020000}"/>
    <cellStyle name="Milliers 3 2 2 4" xfId="680" xr:uid="{00000000-0005-0000-0000-000001020000}"/>
    <cellStyle name="Milliers 3 2 2 4 2" xfId="681" xr:uid="{00000000-0005-0000-0000-000002020000}"/>
    <cellStyle name="Milliers 3 2 2 5" xfId="682" xr:uid="{00000000-0005-0000-0000-000003020000}"/>
    <cellStyle name="Milliers 3 2 3" xfId="683" xr:uid="{00000000-0005-0000-0000-000004020000}"/>
    <cellStyle name="Milliers 3 2 3 2" xfId="684" xr:uid="{00000000-0005-0000-0000-000005020000}"/>
    <cellStyle name="Milliers 3 2 3 2 2" xfId="685" xr:uid="{00000000-0005-0000-0000-000006020000}"/>
    <cellStyle name="Milliers 3 2 3 2 2 2" xfId="686" xr:uid="{00000000-0005-0000-0000-000007020000}"/>
    <cellStyle name="Milliers 3 2 3 2 3" xfId="687" xr:uid="{00000000-0005-0000-0000-000008020000}"/>
    <cellStyle name="Milliers 3 2 3 3" xfId="688" xr:uid="{00000000-0005-0000-0000-000009020000}"/>
    <cellStyle name="Milliers 3 2 3 3 2" xfId="689" xr:uid="{00000000-0005-0000-0000-00000A020000}"/>
    <cellStyle name="Milliers 3 2 3 4" xfId="690" xr:uid="{00000000-0005-0000-0000-00000B020000}"/>
    <cellStyle name="Milliers 3 2 4" xfId="691" xr:uid="{00000000-0005-0000-0000-00000C020000}"/>
    <cellStyle name="Milliers 3 2 4 2" xfId="692" xr:uid="{00000000-0005-0000-0000-00000D020000}"/>
    <cellStyle name="Milliers 3 2 5" xfId="693" xr:uid="{00000000-0005-0000-0000-00000E020000}"/>
    <cellStyle name="Milliers 3 2 6" xfId="694" xr:uid="{00000000-0005-0000-0000-00000F020000}"/>
    <cellStyle name="Milliers 3 2 7" xfId="695" xr:uid="{00000000-0005-0000-0000-000010020000}"/>
    <cellStyle name="Milliers 3 20" xfId="696" xr:uid="{00000000-0005-0000-0000-000011020000}"/>
    <cellStyle name="Milliers 3 20 2" xfId="697" xr:uid="{00000000-0005-0000-0000-000012020000}"/>
    <cellStyle name="Milliers 3 21" xfId="698" xr:uid="{00000000-0005-0000-0000-000013020000}"/>
    <cellStyle name="Milliers 3 21 2" xfId="699" xr:uid="{00000000-0005-0000-0000-000014020000}"/>
    <cellStyle name="Milliers 3 22" xfId="700" xr:uid="{00000000-0005-0000-0000-000015020000}"/>
    <cellStyle name="Milliers 3 22 2" xfId="701" xr:uid="{00000000-0005-0000-0000-000016020000}"/>
    <cellStyle name="Milliers 3 23" xfId="702" xr:uid="{00000000-0005-0000-0000-000017020000}"/>
    <cellStyle name="Milliers 3 23 2" xfId="703" xr:uid="{00000000-0005-0000-0000-000018020000}"/>
    <cellStyle name="Milliers 3 24" xfId="704" xr:uid="{00000000-0005-0000-0000-000019020000}"/>
    <cellStyle name="Milliers 3 24 2" xfId="705" xr:uid="{00000000-0005-0000-0000-00001A020000}"/>
    <cellStyle name="Milliers 3 25" xfId="706" xr:uid="{00000000-0005-0000-0000-00001B020000}"/>
    <cellStyle name="Milliers 3 25 2" xfId="707" xr:uid="{00000000-0005-0000-0000-00001C020000}"/>
    <cellStyle name="Milliers 3 26" xfId="708" xr:uid="{00000000-0005-0000-0000-00001D020000}"/>
    <cellStyle name="Milliers 3 26 2" xfId="709" xr:uid="{00000000-0005-0000-0000-00001E020000}"/>
    <cellStyle name="Milliers 3 27" xfId="710" xr:uid="{00000000-0005-0000-0000-00001F020000}"/>
    <cellStyle name="Milliers 3 27 2" xfId="711" xr:uid="{00000000-0005-0000-0000-000020020000}"/>
    <cellStyle name="Milliers 3 28" xfId="712" xr:uid="{00000000-0005-0000-0000-000021020000}"/>
    <cellStyle name="Milliers 3 28 2" xfId="713" xr:uid="{00000000-0005-0000-0000-000022020000}"/>
    <cellStyle name="Milliers 3 29" xfId="714" xr:uid="{00000000-0005-0000-0000-000023020000}"/>
    <cellStyle name="Milliers 3 29 2" xfId="715" xr:uid="{00000000-0005-0000-0000-000024020000}"/>
    <cellStyle name="Milliers 3 3" xfId="716" xr:uid="{00000000-0005-0000-0000-000025020000}"/>
    <cellStyle name="Milliers 3 3 2" xfId="717" xr:uid="{00000000-0005-0000-0000-000026020000}"/>
    <cellStyle name="Milliers 3 3 2 2" xfId="718" xr:uid="{00000000-0005-0000-0000-000027020000}"/>
    <cellStyle name="Milliers 3 3 3" xfId="719" xr:uid="{00000000-0005-0000-0000-000028020000}"/>
    <cellStyle name="Milliers 3 30" xfId="720" xr:uid="{00000000-0005-0000-0000-000029020000}"/>
    <cellStyle name="Milliers 3 30 2" xfId="721" xr:uid="{00000000-0005-0000-0000-00002A020000}"/>
    <cellStyle name="Milliers 3 31" xfId="722" xr:uid="{00000000-0005-0000-0000-00002B020000}"/>
    <cellStyle name="Milliers 3 31 2" xfId="723" xr:uid="{00000000-0005-0000-0000-00002C020000}"/>
    <cellStyle name="Milliers 3 32" xfId="724" xr:uid="{00000000-0005-0000-0000-00002D020000}"/>
    <cellStyle name="Milliers 3 32 2" xfId="725" xr:uid="{00000000-0005-0000-0000-00002E020000}"/>
    <cellStyle name="Milliers 3 33" xfId="726" xr:uid="{00000000-0005-0000-0000-00002F020000}"/>
    <cellStyle name="Milliers 3 33 2" xfId="727" xr:uid="{00000000-0005-0000-0000-000030020000}"/>
    <cellStyle name="Milliers 3 34" xfId="728" xr:uid="{00000000-0005-0000-0000-000031020000}"/>
    <cellStyle name="Milliers 3 34 2" xfId="729" xr:uid="{00000000-0005-0000-0000-000032020000}"/>
    <cellStyle name="Milliers 3 35" xfId="730" xr:uid="{00000000-0005-0000-0000-000033020000}"/>
    <cellStyle name="Milliers 3 35 2" xfId="731" xr:uid="{00000000-0005-0000-0000-000034020000}"/>
    <cellStyle name="Milliers 3 36" xfId="732" xr:uid="{00000000-0005-0000-0000-000035020000}"/>
    <cellStyle name="Milliers 3 36 2" xfId="733" xr:uid="{00000000-0005-0000-0000-000036020000}"/>
    <cellStyle name="Milliers 3 37" xfId="734" xr:uid="{00000000-0005-0000-0000-000037020000}"/>
    <cellStyle name="Milliers 3 37 2" xfId="735" xr:uid="{00000000-0005-0000-0000-000038020000}"/>
    <cellStyle name="Milliers 3 38" xfId="736" xr:uid="{00000000-0005-0000-0000-000039020000}"/>
    <cellStyle name="Milliers 3 38 2" xfId="737" xr:uid="{00000000-0005-0000-0000-00003A020000}"/>
    <cellStyle name="Milliers 3 39" xfId="738" xr:uid="{00000000-0005-0000-0000-00003B020000}"/>
    <cellStyle name="Milliers 3 39 2" xfId="739" xr:uid="{00000000-0005-0000-0000-00003C020000}"/>
    <cellStyle name="Milliers 3 4" xfId="740" xr:uid="{00000000-0005-0000-0000-00003D020000}"/>
    <cellStyle name="Milliers 3 4 2" xfId="741" xr:uid="{00000000-0005-0000-0000-00003E020000}"/>
    <cellStyle name="Milliers 3 40" xfId="742" xr:uid="{00000000-0005-0000-0000-00003F020000}"/>
    <cellStyle name="Milliers 3 40 2" xfId="743" xr:uid="{00000000-0005-0000-0000-000040020000}"/>
    <cellStyle name="Milliers 3 41" xfId="744" xr:uid="{00000000-0005-0000-0000-000041020000}"/>
    <cellStyle name="Milliers 3 41 2" xfId="745" xr:uid="{00000000-0005-0000-0000-000042020000}"/>
    <cellStyle name="Milliers 3 42" xfId="746" xr:uid="{00000000-0005-0000-0000-000043020000}"/>
    <cellStyle name="Milliers 3 42 2" xfId="747" xr:uid="{00000000-0005-0000-0000-000044020000}"/>
    <cellStyle name="Milliers 3 43" xfId="748" xr:uid="{00000000-0005-0000-0000-000045020000}"/>
    <cellStyle name="Milliers 3 43 2" xfId="749" xr:uid="{00000000-0005-0000-0000-000046020000}"/>
    <cellStyle name="Milliers 3 44" xfId="750" xr:uid="{00000000-0005-0000-0000-000047020000}"/>
    <cellStyle name="Milliers 3 44 2" xfId="751" xr:uid="{00000000-0005-0000-0000-000048020000}"/>
    <cellStyle name="Milliers 3 45" xfId="752" xr:uid="{00000000-0005-0000-0000-000049020000}"/>
    <cellStyle name="Milliers 3 45 2" xfId="753" xr:uid="{00000000-0005-0000-0000-00004A020000}"/>
    <cellStyle name="Milliers 3 46" xfId="754" xr:uid="{00000000-0005-0000-0000-00004B020000}"/>
    <cellStyle name="Milliers 3 46 2" xfId="755" xr:uid="{00000000-0005-0000-0000-00004C020000}"/>
    <cellStyle name="Milliers 3 47" xfId="756" xr:uid="{00000000-0005-0000-0000-00004D020000}"/>
    <cellStyle name="Milliers 3 47 2" xfId="757" xr:uid="{00000000-0005-0000-0000-00004E020000}"/>
    <cellStyle name="Milliers 3 48" xfId="758" xr:uid="{00000000-0005-0000-0000-00004F020000}"/>
    <cellStyle name="Milliers 3 48 2" xfId="759" xr:uid="{00000000-0005-0000-0000-000050020000}"/>
    <cellStyle name="Milliers 3 49" xfId="760" xr:uid="{00000000-0005-0000-0000-000051020000}"/>
    <cellStyle name="Milliers 3 49 2" xfId="761" xr:uid="{00000000-0005-0000-0000-000052020000}"/>
    <cellStyle name="Milliers 3 5" xfId="762" xr:uid="{00000000-0005-0000-0000-000053020000}"/>
    <cellStyle name="Milliers 3 5 2" xfId="763" xr:uid="{00000000-0005-0000-0000-000054020000}"/>
    <cellStyle name="Milliers 3 50" xfId="764" xr:uid="{00000000-0005-0000-0000-000055020000}"/>
    <cellStyle name="Milliers 3 50 2" xfId="765" xr:uid="{00000000-0005-0000-0000-000056020000}"/>
    <cellStyle name="Milliers 3 51" xfId="766" xr:uid="{00000000-0005-0000-0000-000057020000}"/>
    <cellStyle name="Milliers 3 52" xfId="767" xr:uid="{00000000-0005-0000-0000-000058020000}"/>
    <cellStyle name="Milliers 3 53" xfId="768" xr:uid="{00000000-0005-0000-0000-000059020000}"/>
    <cellStyle name="Milliers 3 6" xfId="769" xr:uid="{00000000-0005-0000-0000-00005A020000}"/>
    <cellStyle name="Milliers 3 6 2" xfId="770" xr:uid="{00000000-0005-0000-0000-00005B020000}"/>
    <cellStyle name="Milliers 3 7" xfId="771" xr:uid="{00000000-0005-0000-0000-00005C020000}"/>
    <cellStyle name="Milliers 3 7 2" xfId="772" xr:uid="{00000000-0005-0000-0000-00005D020000}"/>
    <cellStyle name="Milliers 3 8" xfId="773" xr:uid="{00000000-0005-0000-0000-00005E020000}"/>
    <cellStyle name="Milliers 3 8 2" xfId="774" xr:uid="{00000000-0005-0000-0000-00005F020000}"/>
    <cellStyle name="Milliers 3 9" xfId="775" xr:uid="{00000000-0005-0000-0000-000060020000}"/>
    <cellStyle name="Milliers 3 9 2" xfId="776" xr:uid="{00000000-0005-0000-0000-000061020000}"/>
    <cellStyle name="Milliers 30" xfId="777" xr:uid="{00000000-0005-0000-0000-000062020000}"/>
    <cellStyle name="Milliers 31" xfId="778" xr:uid="{00000000-0005-0000-0000-000063020000}"/>
    <cellStyle name="Milliers 32" xfId="779" xr:uid="{00000000-0005-0000-0000-000064020000}"/>
    <cellStyle name="Milliers 33" xfId="780" xr:uid="{00000000-0005-0000-0000-000065020000}"/>
    <cellStyle name="Milliers 34" xfId="781" xr:uid="{00000000-0005-0000-0000-000066020000}"/>
    <cellStyle name="Milliers 35" xfId="782" xr:uid="{00000000-0005-0000-0000-000067020000}"/>
    <cellStyle name="Milliers 36" xfId="783" xr:uid="{00000000-0005-0000-0000-000068020000}"/>
    <cellStyle name="Milliers 37" xfId="784" xr:uid="{00000000-0005-0000-0000-000069020000}"/>
    <cellStyle name="Milliers 38" xfId="785" xr:uid="{00000000-0005-0000-0000-00006A020000}"/>
    <cellStyle name="Milliers 39" xfId="786" xr:uid="{00000000-0005-0000-0000-00006B020000}"/>
    <cellStyle name="Milliers 4" xfId="251" xr:uid="{00000000-0005-0000-0000-00006C020000}"/>
    <cellStyle name="Milliers 4 2" xfId="787" xr:uid="{00000000-0005-0000-0000-00006D020000}"/>
    <cellStyle name="Milliers 4 3" xfId="788" xr:uid="{00000000-0005-0000-0000-00006E020000}"/>
    <cellStyle name="Milliers 4 4" xfId="789" xr:uid="{00000000-0005-0000-0000-00006F020000}"/>
    <cellStyle name="Milliers 4 5" xfId="790" xr:uid="{00000000-0005-0000-0000-000070020000}"/>
    <cellStyle name="Milliers 40" xfId="791" xr:uid="{00000000-0005-0000-0000-000071020000}"/>
    <cellStyle name="Milliers 41" xfId="792" xr:uid="{00000000-0005-0000-0000-000072020000}"/>
    <cellStyle name="Milliers 5" xfId="252" xr:uid="{00000000-0005-0000-0000-000073020000}"/>
    <cellStyle name="Milliers 5 2" xfId="253" xr:uid="{00000000-0005-0000-0000-000074020000}"/>
    <cellStyle name="Milliers 6" xfId="254" xr:uid="{00000000-0005-0000-0000-000075020000}"/>
    <cellStyle name="Milliers 7" xfId="255" xr:uid="{00000000-0005-0000-0000-000076020000}"/>
    <cellStyle name="Milliers 7 2" xfId="256" xr:uid="{00000000-0005-0000-0000-000077020000}"/>
    <cellStyle name="Milliers 7 3" xfId="257" xr:uid="{00000000-0005-0000-0000-000078020000}"/>
    <cellStyle name="Milliers 7 4" xfId="258" xr:uid="{00000000-0005-0000-0000-000079020000}"/>
    <cellStyle name="Milliers 7 5" xfId="259" xr:uid="{00000000-0005-0000-0000-00007A020000}"/>
    <cellStyle name="Milliers 8" xfId="260" xr:uid="{00000000-0005-0000-0000-00007B020000}"/>
    <cellStyle name="Milliers 9" xfId="261" xr:uid="{00000000-0005-0000-0000-00007C020000}"/>
    <cellStyle name="Milliers_Feuil1" xfId="2" xr:uid="{00000000-0005-0000-0000-00007D020000}"/>
    <cellStyle name="Neutral" xfId="262" xr:uid="{00000000-0005-0000-0000-00007E020000}"/>
    <cellStyle name="Neutre 2" xfId="263" xr:uid="{00000000-0005-0000-0000-00007F020000}"/>
    <cellStyle name="Neutre 2 2" xfId="793" xr:uid="{00000000-0005-0000-0000-000080020000}"/>
    <cellStyle name="Norm੎੎" xfId="264" xr:uid="{00000000-0005-0000-0000-000081020000}"/>
    <cellStyle name="Normal" xfId="0" builtinId="0"/>
    <cellStyle name="Normal - Style1" xfId="265" xr:uid="{00000000-0005-0000-0000-000083020000}"/>
    <cellStyle name="Normal 10" xfId="266" xr:uid="{00000000-0005-0000-0000-000084020000}"/>
    <cellStyle name="Normal 10 2 3" xfId="794" xr:uid="{00000000-0005-0000-0000-000085020000}"/>
    <cellStyle name="Normal 11" xfId="267" xr:uid="{00000000-0005-0000-0000-000086020000}"/>
    <cellStyle name="Normal 12" xfId="268" xr:uid="{00000000-0005-0000-0000-000087020000}"/>
    <cellStyle name="Normal 12 2" xfId="795" xr:uid="{00000000-0005-0000-0000-000088020000}"/>
    <cellStyle name="Normal 12 3" xfId="796" xr:uid="{00000000-0005-0000-0000-000089020000}"/>
    <cellStyle name="Normal 13" xfId="269" xr:uid="{00000000-0005-0000-0000-00008A020000}"/>
    <cellStyle name="Normal 14" xfId="270" xr:uid="{00000000-0005-0000-0000-00008B020000}"/>
    <cellStyle name="Normal 14 2" xfId="797" xr:uid="{00000000-0005-0000-0000-00008C020000}"/>
    <cellStyle name="Normal 14 3" xfId="798" xr:uid="{00000000-0005-0000-0000-00008D020000}"/>
    <cellStyle name="Normal 15" xfId="271" xr:uid="{00000000-0005-0000-0000-00008E020000}"/>
    <cellStyle name="Normal 16" xfId="272" xr:uid="{00000000-0005-0000-0000-00008F020000}"/>
    <cellStyle name="Normal 17" xfId="273" xr:uid="{00000000-0005-0000-0000-000090020000}"/>
    <cellStyle name="Normal 17 2" xfId="799" xr:uid="{00000000-0005-0000-0000-000091020000}"/>
    <cellStyle name="Normal 18" xfId="274" xr:uid="{00000000-0005-0000-0000-000092020000}"/>
    <cellStyle name="Normal 18 2" xfId="800" xr:uid="{00000000-0005-0000-0000-000093020000}"/>
    <cellStyle name="Normal 19" xfId="275" xr:uid="{00000000-0005-0000-0000-000094020000}"/>
    <cellStyle name="Normal 19 2" xfId="801" xr:uid="{00000000-0005-0000-0000-000095020000}"/>
    <cellStyle name="Normal 2" xfId="276" xr:uid="{00000000-0005-0000-0000-000096020000}"/>
    <cellStyle name="Normal 2 10" xfId="277" xr:uid="{00000000-0005-0000-0000-000097020000}"/>
    <cellStyle name="Normal 2 11" xfId="278" xr:uid="{00000000-0005-0000-0000-000098020000}"/>
    <cellStyle name="Normal 2 12" xfId="279" xr:uid="{00000000-0005-0000-0000-000099020000}"/>
    <cellStyle name="Normal 2 13" xfId="280" xr:uid="{00000000-0005-0000-0000-00009A020000}"/>
    <cellStyle name="Normal 2 14" xfId="281" xr:uid="{00000000-0005-0000-0000-00009B020000}"/>
    <cellStyle name="Normal 2 15" xfId="282" xr:uid="{00000000-0005-0000-0000-00009C020000}"/>
    <cellStyle name="Normal 2 16" xfId="283" xr:uid="{00000000-0005-0000-0000-00009D020000}"/>
    <cellStyle name="Normal 2 16 2" xfId="802" xr:uid="{00000000-0005-0000-0000-00009E020000}"/>
    <cellStyle name="Normal 2 16 3" xfId="803" xr:uid="{00000000-0005-0000-0000-00009F020000}"/>
    <cellStyle name="Normal 2 16 4" xfId="804" xr:uid="{00000000-0005-0000-0000-0000A0020000}"/>
    <cellStyle name="Normal 2 17" xfId="805" xr:uid="{00000000-0005-0000-0000-0000A1020000}"/>
    <cellStyle name="Normal 2 18" xfId="806" xr:uid="{00000000-0005-0000-0000-0000A2020000}"/>
    <cellStyle name="Normal 2 18 2" xfId="807" xr:uid="{00000000-0005-0000-0000-0000A3020000}"/>
    <cellStyle name="Normal 2 19" xfId="808" xr:uid="{00000000-0005-0000-0000-0000A4020000}"/>
    <cellStyle name="Normal 2 2" xfId="284" xr:uid="{00000000-0005-0000-0000-0000A5020000}"/>
    <cellStyle name="Normal 2 2 2" xfId="285" xr:uid="{00000000-0005-0000-0000-0000A6020000}"/>
    <cellStyle name="Normal 2 2 2 2" xfId="809" xr:uid="{00000000-0005-0000-0000-0000A7020000}"/>
    <cellStyle name="Normal 2 3" xfId="286" xr:uid="{00000000-0005-0000-0000-0000A8020000}"/>
    <cellStyle name="Normal 2 4" xfId="287" xr:uid="{00000000-0005-0000-0000-0000A9020000}"/>
    <cellStyle name="Normal 2 5" xfId="288" xr:uid="{00000000-0005-0000-0000-0000AA020000}"/>
    <cellStyle name="Normal 2 6" xfId="289" xr:uid="{00000000-0005-0000-0000-0000AB020000}"/>
    <cellStyle name="Normal 2 7" xfId="290" xr:uid="{00000000-0005-0000-0000-0000AC020000}"/>
    <cellStyle name="Normal 2 8" xfId="291" xr:uid="{00000000-0005-0000-0000-0000AD020000}"/>
    <cellStyle name="Normal 2 9" xfId="292" xr:uid="{00000000-0005-0000-0000-0000AE020000}"/>
    <cellStyle name="Normal 2_BRD" xfId="810" xr:uid="{00000000-0005-0000-0000-0000AF020000}"/>
    <cellStyle name="Normal 20" xfId="293" xr:uid="{00000000-0005-0000-0000-0000B0020000}"/>
    <cellStyle name="Normal 20 2" xfId="811" xr:uid="{00000000-0005-0000-0000-0000B1020000}"/>
    <cellStyle name="Normal 21" xfId="294" xr:uid="{00000000-0005-0000-0000-0000B2020000}"/>
    <cellStyle name="Normal 21 2" xfId="812" xr:uid="{00000000-0005-0000-0000-0000B3020000}"/>
    <cellStyle name="Normal 21 3" xfId="813" xr:uid="{00000000-0005-0000-0000-0000B4020000}"/>
    <cellStyle name="Normal 22" xfId="295" xr:uid="{00000000-0005-0000-0000-0000B5020000}"/>
    <cellStyle name="Normal 22 2" xfId="814" xr:uid="{00000000-0005-0000-0000-0000B6020000}"/>
    <cellStyle name="Normal 23" xfId="296" xr:uid="{00000000-0005-0000-0000-0000B7020000}"/>
    <cellStyle name="Normal 23 2" xfId="815" xr:uid="{00000000-0005-0000-0000-0000B8020000}"/>
    <cellStyle name="Normal 24" xfId="297" xr:uid="{00000000-0005-0000-0000-0000B9020000}"/>
    <cellStyle name="Normal 24 2" xfId="816" xr:uid="{00000000-0005-0000-0000-0000BA020000}"/>
    <cellStyle name="Normal 25" xfId="298" xr:uid="{00000000-0005-0000-0000-0000BB020000}"/>
    <cellStyle name="Normal 25 2" xfId="817" xr:uid="{00000000-0005-0000-0000-0000BC020000}"/>
    <cellStyle name="Normal 26" xfId="299" xr:uid="{00000000-0005-0000-0000-0000BD020000}"/>
    <cellStyle name="Normal 26 2" xfId="818" xr:uid="{00000000-0005-0000-0000-0000BE020000}"/>
    <cellStyle name="Normal 27" xfId="300" xr:uid="{00000000-0005-0000-0000-0000BF020000}"/>
    <cellStyle name="Normal 27 2" xfId="819" xr:uid="{00000000-0005-0000-0000-0000C0020000}"/>
    <cellStyle name="Normal 28" xfId="301" xr:uid="{00000000-0005-0000-0000-0000C1020000}"/>
    <cellStyle name="Normal 28 2" xfId="820" xr:uid="{00000000-0005-0000-0000-0000C2020000}"/>
    <cellStyle name="Normal 29" xfId="302" xr:uid="{00000000-0005-0000-0000-0000C3020000}"/>
    <cellStyle name="Normal 29 2" xfId="821" xr:uid="{00000000-0005-0000-0000-0000C4020000}"/>
    <cellStyle name="Normal 3" xfId="303" xr:uid="{00000000-0005-0000-0000-0000C5020000}"/>
    <cellStyle name="Normal 3 10" xfId="822" xr:uid="{00000000-0005-0000-0000-0000C6020000}"/>
    <cellStyle name="Normal 3 11" xfId="823" xr:uid="{00000000-0005-0000-0000-0000C7020000}"/>
    <cellStyle name="Normal 3 12" xfId="824" xr:uid="{00000000-0005-0000-0000-0000C8020000}"/>
    <cellStyle name="Normal 3 13" xfId="825" xr:uid="{00000000-0005-0000-0000-0000C9020000}"/>
    <cellStyle name="Normal 3 14" xfId="826" xr:uid="{00000000-0005-0000-0000-0000CA020000}"/>
    <cellStyle name="Normal 3 15" xfId="827" xr:uid="{00000000-0005-0000-0000-0000CB020000}"/>
    <cellStyle name="Normal 3 16" xfId="828" xr:uid="{00000000-0005-0000-0000-0000CC020000}"/>
    <cellStyle name="Normal 3 17" xfId="829" xr:uid="{00000000-0005-0000-0000-0000CD020000}"/>
    <cellStyle name="Normal 3 18" xfId="830" xr:uid="{00000000-0005-0000-0000-0000CE020000}"/>
    <cellStyle name="Normal 3 19" xfId="831" xr:uid="{00000000-0005-0000-0000-0000CF020000}"/>
    <cellStyle name="Normal 3 2" xfId="304" xr:uid="{00000000-0005-0000-0000-0000D0020000}"/>
    <cellStyle name="Normal 3 2 10" xfId="832" xr:uid="{00000000-0005-0000-0000-0000D1020000}"/>
    <cellStyle name="Normal 3 2 11" xfId="833" xr:uid="{00000000-0005-0000-0000-0000D2020000}"/>
    <cellStyle name="Normal 3 2 12" xfId="834" xr:uid="{00000000-0005-0000-0000-0000D3020000}"/>
    <cellStyle name="Normal 3 2 13" xfId="835" xr:uid="{00000000-0005-0000-0000-0000D4020000}"/>
    <cellStyle name="Normal 3 2 14" xfId="836" xr:uid="{00000000-0005-0000-0000-0000D5020000}"/>
    <cellStyle name="Normal 3 2 15" xfId="837" xr:uid="{00000000-0005-0000-0000-0000D6020000}"/>
    <cellStyle name="Normal 3 2 16" xfId="838" xr:uid="{00000000-0005-0000-0000-0000D7020000}"/>
    <cellStyle name="Normal 3 2 17" xfId="839" xr:uid="{00000000-0005-0000-0000-0000D8020000}"/>
    <cellStyle name="Normal 3 2 18" xfId="840" xr:uid="{00000000-0005-0000-0000-0000D9020000}"/>
    <cellStyle name="Normal 3 2 19" xfId="841" xr:uid="{00000000-0005-0000-0000-0000DA020000}"/>
    <cellStyle name="Normal 3 2 2" xfId="305" xr:uid="{00000000-0005-0000-0000-0000DB020000}"/>
    <cellStyle name="Normal 3 2 2 2" xfId="306" xr:uid="{00000000-0005-0000-0000-0000DC020000}"/>
    <cellStyle name="Normal 3 2 2 2 2" xfId="842" xr:uid="{00000000-0005-0000-0000-0000DD020000}"/>
    <cellStyle name="Normal 3 2 2 2 3" xfId="843" xr:uid="{00000000-0005-0000-0000-0000DE020000}"/>
    <cellStyle name="Normal 3 2 2 2 4" xfId="844" xr:uid="{00000000-0005-0000-0000-0000DF020000}"/>
    <cellStyle name="Normal 3 2 2 2 5" xfId="845" xr:uid="{00000000-0005-0000-0000-0000E0020000}"/>
    <cellStyle name="Normal 3 2 2 3" xfId="846" xr:uid="{00000000-0005-0000-0000-0000E1020000}"/>
    <cellStyle name="Normal 3 2 2 3 2" xfId="847" xr:uid="{00000000-0005-0000-0000-0000E2020000}"/>
    <cellStyle name="Normal 3 2 2 3 2 2" xfId="848" xr:uid="{00000000-0005-0000-0000-0000E3020000}"/>
    <cellStyle name="Normal 3 2 2 3 3" xfId="849" xr:uid="{00000000-0005-0000-0000-0000E4020000}"/>
    <cellStyle name="Normal 3 2 2 4" xfId="850" xr:uid="{00000000-0005-0000-0000-0000E5020000}"/>
    <cellStyle name="Normal 3 2 2 5" xfId="851" xr:uid="{00000000-0005-0000-0000-0000E6020000}"/>
    <cellStyle name="Normal 3 2 2 6" xfId="852" xr:uid="{00000000-0005-0000-0000-0000E7020000}"/>
    <cellStyle name="Normal 3 2 2 7" xfId="853" xr:uid="{00000000-0005-0000-0000-0000E8020000}"/>
    <cellStyle name="Normal 3 2 20" xfId="854" xr:uid="{00000000-0005-0000-0000-0000E9020000}"/>
    <cellStyle name="Normal 3 2 21" xfId="855" xr:uid="{00000000-0005-0000-0000-0000EA020000}"/>
    <cellStyle name="Normal 3 2 22" xfId="856" xr:uid="{00000000-0005-0000-0000-0000EB020000}"/>
    <cellStyle name="Normal 3 2 23" xfId="857" xr:uid="{00000000-0005-0000-0000-0000EC020000}"/>
    <cellStyle name="Normal 3 2 24" xfId="858" xr:uid="{00000000-0005-0000-0000-0000ED020000}"/>
    <cellStyle name="Normal 3 2 25" xfId="859" xr:uid="{00000000-0005-0000-0000-0000EE020000}"/>
    <cellStyle name="Normal 3 2 26" xfId="860" xr:uid="{00000000-0005-0000-0000-0000EF020000}"/>
    <cellStyle name="Normal 3 2 27" xfId="861" xr:uid="{00000000-0005-0000-0000-0000F0020000}"/>
    <cellStyle name="Normal 3 2 28" xfId="862" xr:uid="{00000000-0005-0000-0000-0000F1020000}"/>
    <cellStyle name="Normal 3 2 29" xfId="863" xr:uid="{00000000-0005-0000-0000-0000F2020000}"/>
    <cellStyle name="Normal 3 2 3" xfId="864" xr:uid="{00000000-0005-0000-0000-0000F3020000}"/>
    <cellStyle name="Normal 3 2 3 2" xfId="865" xr:uid="{00000000-0005-0000-0000-0000F4020000}"/>
    <cellStyle name="Normal 3 2 3 2 2" xfId="866" xr:uid="{00000000-0005-0000-0000-0000F5020000}"/>
    <cellStyle name="Normal 3 2 3 3" xfId="867" xr:uid="{00000000-0005-0000-0000-0000F6020000}"/>
    <cellStyle name="Normal 3 2 30" xfId="868" xr:uid="{00000000-0005-0000-0000-0000F7020000}"/>
    <cellStyle name="Normal 3 2 31" xfId="869" xr:uid="{00000000-0005-0000-0000-0000F8020000}"/>
    <cellStyle name="Normal 3 2 32" xfId="870" xr:uid="{00000000-0005-0000-0000-0000F9020000}"/>
    <cellStyle name="Normal 3 2 33" xfId="871" xr:uid="{00000000-0005-0000-0000-0000FA020000}"/>
    <cellStyle name="Normal 3 2 34" xfId="872" xr:uid="{00000000-0005-0000-0000-0000FB020000}"/>
    <cellStyle name="Normal 3 2 35" xfId="873" xr:uid="{00000000-0005-0000-0000-0000FC020000}"/>
    <cellStyle name="Normal 3 2 36" xfId="874" xr:uid="{00000000-0005-0000-0000-0000FD020000}"/>
    <cellStyle name="Normal 3 2 37" xfId="875" xr:uid="{00000000-0005-0000-0000-0000FE020000}"/>
    <cellStyle name="Normal 3 2 38" xfId="876" xr:uid="{00000000-0005-0000-0000-0000FF020000}"/>
    <cellStyle name="Normal 3 2 39" xfId="877" xr:uid="{00000000-0005-0000-0000-000000030000}"/>
    <cellStyle name="Normal 3 2 4" xfId="878" xr:uid="{00000000-0005-0000-0000-000001030000}"/>
    <cellStyle name="Normal 3 2 40" xfId="879" xr:uid="{00000000-0005-0000-0000-000002030000}"/>
    <cellStyle name="Normal 3 2 41" xfId="880" xr:uid="{00000000-0005-0000-0000-000003030000}"/>
    <cellStyle name="Normal 3 2 42" xfId="881" xr:uid="{00000000-0005-0000-0000-000004030000}"/>
    <cellStyle name="Normal 3 2 43" xfId="882" xr:uid="{00000000-0005-0000-0000-000005030000}"/>
    <cellStyle name="Normal 3 2 44" xfId="883" xr:uid="{00000000-0005-0000-0000-000006030000}"/>
    <cellStyle name="Normal 3 2 45" xfId="884" xr:uid="{00000000-0005-0000-0000-000007030000}"/>
    <cellStyle name="Normal 3 2 46" xfId="885" xr:uid="{00000000-0005-0000-0000-000008030000}"/>
    <cellStyle name="Normal 3 2 47" xfId="886" xr:uid="{00000000-0005-0000-0000-000009030000}"/>
    <cellStyle name="Normal 3 2 48" xfId="887" xr:uid="{00000000-0005-0000-0000-00000A030000}"/>
    <cellStyle name="Normal 3 2 49" xfId="888" xr:uid="{00000000-0005-0000-0000-00000B030000}"/>
    <cellStyle name="Normal 3 2 5" xfId="889" xr:uid="{00000000-0005-0000-0000-00000C030000}"/>
    <cellStyle name="Normal 3 2 50" xfId="890" xr:uid="{00000000-0005-0000-0000-00000D030000}"/>
    <cellStyle name="Normal 3 2 51" xfId="891" xr:uid="{00000000-0005-0000-0000-00000E030000}"/>
    <cellStyle name="Normal 3 2 52" xfId="892" xr:uid="{00000000-0005-0000-0000-00000F030000}"/>
    <cellStyle name="Normal 3 2 53" xfId="893" xr:uid="{00000000-0005-0000-0000-000010030000}"/>
    <cellStyle name="Normal 3 2 6" xfId="894" xr:uid="{00000000-0005-0000-0000-000011030000}"/>
    <cellStyle name="Normal 3 2 7" xfId="895" xr:uid="{00000000-0005-0000-0000-000012030000}"/>
    <cellStyle name="Normal 3 2 8" xfId="896" xr:uid="{00000000-0005-0000-0000-000013030000}"/>
    <cellStyle name="Normal 3 2 9" xfId="897" xr:uid="{00000000-0005-0000-0000-000014030000}"/>
    <cellStyle name="Normal 3 20" xfId="898" xr:uid="{00000000-0005-0000-0000-000015030000}"/>
    <cellStyle name="Normal 3 21" xfId="899" xr:uid="{00000000-0005-0000-0000-000016030000}"/>
    <cellStyle name="Normal 3 22" xfId="900" xr:uid="{00000000-0005-0000-0000-000017030000}"/>
    <cellStyle name="Normal 3 23" xfId="901" xr:uid="{00000000-0005-0000-0000-000018030000}"/>
    <cellStyle name="Normal 3 24" xfId="902" xr:uid="{00000000-0005-0000-0000-000019030000}"/>
    <cellStyle name="Normal 3 25" xfId="903" xr:uid="{00000000-0005-0000-0000-00001A030000}"/>
    <cellStyle name="Normal 3 26" xfId="904" xr:uid="{00000000-0005-0000-0000-00001B030000}"/>
    <cellStyle name="Normal 3 27" xfId="905" xr:uid="{00000000-0005-0000-0000-00001C030000}"/>
    <cellStyle name="Normal 3 28" xfId="906" xr:uid="{00000000-0005-0000-0000-00001D030000}"/>
    <cellStyle name="Normal 3 29" xfId="907" xr:uid="{00000000-0005-0000-0000-00001E030000}"/>
    <cellStyle name="Normal 3 3" xfId="307" xr:uid="{00000000-0005-0000-0000-00001F030000}"/>
    <cellStyle name="Normal 3 3 10" xfId="908" xr:uid="{00000000-0005-0000-0000-000020030000}"/>
    <cellStyle name="Normal 3 3 11" xfId="909" xr:uid="{00000000-0005-0000-0000-000021030000}"/>
    <cellStyle name="Normal 3 3 12" xfId="910" xr:uid="{00000000-0005-0000-0000-000022030000}"/>
    <cellStyle name="Normal 3 3 13" xfId="911" xr:uid="{00000000-0005-0000-0000-000023030000}"/>
    <cellStyle name="Normal 3 3 14" xfId="912" xr:uid="{00000000-0005-0000-0000-000024030000}"/>
    <cellStyle name="Normal 3 3 15" xfId="913" xr:uid="{00000000-0005-0000-0000-000025030000}"/>
    <cellStyle name="Normal 3 3 16" xfId="914" xr:uid="{00000000-0005-0000-0000-000026030000}"/>
    <cellStyle name="Normal 3 3 17" xfId="915" xr:uid="{00000000-0005-0000-0000-000027030000}"/>
    <cellStyle name="Normal 3 3 18" xfId="916" xr:uid="{00000000-0005-0000-0000-000028030000}"/>
    <cellStyle name="Normal 3 3 19" xfId="917" xr:uid="{00000000-0005-0000-0000-000029030000}"/>
    <cellStyle name="Normal 3 3 2" xfId="918" xr:uid="{00000000-0005-0000-0000-00002A030000}"/>
    <cellStyle name="Normal 3 3 20" xfId="919" xr:uid="{00000000-0005-0000-0000-00002B030000}"/>
    <cellStyle name="Normal 3 3 21" xfId="920" xr:uid="{00000000-0005-0000-0000-00002C030000}"/>
    <cellStyle name="Normal 3 3 22" xfId="921" xr:uid="{00000000-0005-0000-0000-00002D030000}"/>
    <cellStyle name="Normal 3 3 23" xfId="922" xr:uid="{00000000-0005-0000-0000-00002E030000}"/>
    <cellStyle name="Normal 3 3 24" xfId="923" xr:uid="{00000000-0005-0000-0000-00002F030000}"/>
    <cellStyle name="Normal 3 3 25" xfId="924" xr:uid="{00000000-0005-0000-0000-000030030000}"/>
    <cellStyle name="Normal 3 3 26" xfId="925" xr:uid="{00000000-0005-0000-0000-000031030000}"/>
    <cellStyle name="Normal 3 3 27" xfId="926" xr:uid="{00000000-0005-0000-0000-000032030000}"/>
    <cellStyle name="Normal 3 3 28" xfId="927" xr:uid="{00000000-0005-0000-0000-000033030000}"/>
    <cellStyle name="Normal 3 3 29" xfId="928" xr:uid="{00000000-0005-0000-0000-000034030000}"/>
    <cellStyle name="Normal 3 3 3" xfId="929" xr:uid="{00000000-0005-0000-0000-000035030000}"/>
    <cellStyle name="Normal 3 3 30" xfId="930" xr:uid="{00000000-0005-0000-0000-000036030000}"/>
    <cellStyle name="Normal 3 3 31" xfId="931" xr:uid="{00000000-0005-0000-0000-000037030000}"/>
    <cellStyle name="Normal 3 3 32" xfId="932" xr:uid="{00000000-0005-0000-0000-000038030000}"/>
    <cellStyle name="Normal 3 3 33" xfId="933" xr:uid="{00000000-0005-0000-0000-000039030000}"/>
    <cellStyle name="Normal 3 3 34" xfId="934" xr:uid="{00000000-0005-0000-0000-00003A030000}"/>
    <cellStyle name="Normal 3 3 35" xfId="935" xr:uid="{00000000-0005-0000-0000-00003B030000}"/>
    <cellStyle name="Normal 3 3 36" xfId="936" xr:uid="{00000000-0005-0000-0000-00003C030000}"/>
    <cellStyle name="Normal 3 3 37" xfId="937" xr:uid="{00000000-0005-0000-0000-00003D030000}"/>
    <cellStyle name="Normal 3 3 38" xfId="938" xr:uid="{00000000-0005-0000-0000-00003E030000}"/>
    <cellStyle name="Normal 3 3 39" xfId="939" xr:uid="{00000000-0005-0000-0000-00003F030000}"/>
    <cellStyle name="Normal 3 3 4" xfId="940" xr:uid="{00000000-0005-0000-0000-000040030000}"/>
    <cellStyle name="Normal 3 3 40" xfId="941" xr:uid="{00000000-0005-0000-0000-000041030000}"/>
    <cellStyle name="Normal 3 3 41" xfId="942" xr:uid="{00000000-0005-0000-0000-000042030000}"/>
    <cellStyle name="Normal 3 3 42" xfId="943" xr:uid="{00000000-0005-0000-0000-000043030000}"/>
    <cellStyle name="Normal 3 3 43" xfId="944" xr:uid="{00000000-0005-0000-0000-000044030000}"/>
    <cellStyle name="Normal 3 3 44" xfId="945" xr:uid="{00000000-0005-0000-0000-000045030000}"/>
    <cellStyle name="Normal 3 3 45" xfId="946" xr:uid="{00000000-0005-0000-0000-000046030000}"/>
    <cellStyle name="Normal 3 3 46" xfId="947" xr:uid="{00000000-0005-0000-0000-000047030000}"/>
    <cellStyle name="Normal 3 3 47" xfId="948" xr:uid="{00000000-0005-0000-0000-000048030000}"/>
    <cellStyle name="Normal 3 3 48" xfId="949" xr:uid="{00000000-0005-0000-0000-000049030000}"/>
    <cellStyle name="Normal 3 3 5" xfId="950" xr:uid="{00000000-0005-0000-0000-00004A030000}"/>
    <cellStyle name="Normal 3 3 6" xfId="951" xr:uid="{00000000-0005-0000-0000-00004B030000}"/>
    <cellStyle name="Normal 3 3 7" xfId="952" xr:uid="{00000000-0005-0000-0000-00004C030000}"/>
    <cellStyle name="Normal 3 3 8" xfId="953" xr:uid="{00000000-0005-0000-0000-00004D030000}"/>
    <cellStyle name="Normal 3 3 9" xfId="954" xr:uid="{00000000-0005-0000-0000-00004E030000}"/>
    <cellStyle name="Normal 3 30" xfId="955" xr:uid="{00000000-0005-0000-0000-00004F030000}"/>
    <cellStyle name="Normal 3 31" xfId="956" xr:uid="{00000000-0005-0000-0000-000050030000}"/>
    <cellStyle name="Normal 3 32" xfId="957" xr:uid="{00000000-0005-0000-0000-000051030000}"/>
    <cellStyle name="Normal 3 33" xfId="958" xr:uid="{00000000-0005-0000-0000-000052030000}"/>
    <cellStyle name="Normal 3 34" xfId="959" xr:uid="{00000000-0005-0000-0000-000053030000}"/>
    <cellStyle name="Normal 3 35" xfId="960" xr:uid="{00000000-0005-0000-0000-000054030000}"/>
    <cellStyle name="Normal 3 36" xfId="961" xr:uid="{00000000-0005-0000-0000-000055030000}"/>
    <cellStyle name="Normal 3 37" xfId="962" xr:uid="{00000000-0005-0000-0000-000056030000}"/>
    <cellStyle name="Normal 3 38" xfId="963" xr:uid="{00000000-0005-0000-0000-000057030000}"/>
    <cellStyle name="Normal 3 39" xfId="964" xr:uid="{00000000-0005-0000-0000-000058030000}"/>
    <cellStyle name="Normal 3 4" xfId="965" xr:uid="{00000000-0005-0000-0000-000059030000}"/>
    <cellStyle name="Normal 3 40" xfId="966" xr:uid="{00000000-0005-0000-0000-00005A030000}"/>
    <cellStyle name="Normal 3 41" xfId="967" xr:uid="{00000000-0005-0000-0000-00005B030000}"/>
    <cellStyle name="Normal 3 42" xfId="968" xr:uid="{00000000-0005-0000-0000-00005C030000}"/>
    <cellStyle name="Normal 3 43" xfId="969" xr:uid="{00000000-0005-0000-0000-00005D030000}"/>
    <cellStyle name="Normal 3 44" xfId="970" xr:uid="{00000000-0005-0000-0000-00005E030000}"/>
    <cellStyle name="Normal 3 45" xfId="971" xr:uid="{00000000-0005-0000-0000-00005F030000}"/>
    <cellStyle name="Normal 3 46" xfId="972" xr:uid="{00000000-0005-0000-0000-000060030000}"/>
    <cellStyle name="Normal 3 47" xfId="973" xr:uid="{00000000-0005-0000-0000-000061030000}"/>
    <cellStyle name="Normal 3 48" xfId="974" xr:uid="{00000000-0005-0000-0000-000062030000}"/>
    <cellStyle name="Normal 3 49" xfId="975" xr:uid="{00000000-0005-0000-0000-000063030000}"/>
    <cellStyle name="Normal 3 5" xfId="976" xr:uid="{00000000-0005-0000-0000-000064030000}"/>
    <cellStyle name="Normal 3 50" xfId="977" xr:uid="{00000000-0005-0000-0000-000065030000}"/>
    <cellStyle name="Normal 3 51" xfId="978" xr:uid="{00000000-0005-0000-0000-000066030000}"/>
    <cellStyle name="Normal 3 52" xfId="979" xr:uid="{00000000-0005-0000-0000-000067030000}"/>
    <cellStyle name="Normal 3 52 2" xfId="980" xr:uid="{00000000-0005-0000-0000-000068030000}"/>
    <cellStyle name="Normal 3 52 3" xfId="981" xr:uid="{00000000-0005-0000-0000-000069030000}"/>
    <cellStyle name="Normal 3 53" xfId="982" xr:uid="{00000000-0005-0000-0000-00006A030000}"/>
    <cellStyle name="Normal 3 6" xfId="983" xr:uid="{00000000-0005-0000-0000-00006B030000}"/>
    <cellStyle name="Normal 3 7" xfId="984" xr:uid="{00000000-0005-0000-0000-00006C030000}"/>
    <cellStyle name="Normal 3 8" xfId="985" xr:uid="{00000000-0005-0000-0000-00006D030000}"/>
    <cellStyle name="Normal 3 9" xfId="986" xr:uid="{00000000-0005-0000-0000-00006E030000}"/>
    <cellStyle name="Normal 30" xfId="308" xr:uid="{00000000-0005-0000-0000-00006F030000}"/>
    <cellStyle name="Normal 30 2" xfId="987" xr:uid="{00000000-0005-0000-0000-000070030000}"/>
    <cellStyle name="Normal 31" xfId="309" xr:uid="{00000000-0005-0000-0000-000071030000}"/>
    <cellStyle name="Normal 31 2" xfId="310" xr:uid="{00000000-0005-0000-0000-000072030000}"/>
    <cellStyle name="Normal 31 3" xfId="311" xr:uid="{00000000-0005-0000-0000-000073030000}"/>
    <cellStyle name="Normal 31 3 2" xfId="312" xr:uid="{00000000-0005-0000-0000-000074030000}"/>
    <cellStyle name="Normal 31 4" xfId="988" xr:uid="{00000000-0005-0000-0000-000075030000}"/>
    <cellStyle name="Normal 31 4 2" xfId="989" xr:uid="{00000000-0005-0000-0000-000076030000}"/>
    <cellStyle name="Normal 31 5" xfId="990" xr:uid="{00000000-0005-0000-0000-000077030000}"/>
    <cellStyle name="Normal 31 5 2" xfId="991" xr:uid="{00000000-0005-0000-0000-000078030000}"/>
    <cellStyle name="Normal 31 5 3" xfId="992" xr:uid="{00000000-0005-0000-0000-000079030000}"/>
    <cellStyle name="Normal 32" xfId="313" xr:uid="{00000000-0005-0000-0000-00007A030000}"/>
    <cellStyle name="Normal 32 2" xfId="314" xr:uid="{00000000-0005-0000-0000-00007B030000}"/>
    <cellStyle name="Normal 32 3" xfId="315" xr:uid="{00000000-0005-0000-0000-00007C030000}"/>
    <cellStyle name="Normal 32 3 2" xfId="316" xr:uid="{00000000-0005-0000-0000-00007D030000}"/>
    <cellStyle name="Normal 32 4" xfId="993" xr:uid="{00000000-0005-0000-0000-00007E030000}"/>
    <cellStyle name="Normal 32 4 2" xfId="994" xr:uid="{00000000-0005-0000-0000-00007F030000}"/>
    <cellStyle name="Normal 32 5" xfId="995" xr:uid="{00000000-0005-0000-0000-000080030000}"/>
    <cellStyle name="Normal 32 5 2" xfId="996" xr:uid="{00000000-0005-0000-0000-000081030000}"/>
    <cellStyle name="Normal 32 5 3" xfId="997" xr:uid="{00000000-0005-0000-0000-000082030000}"/>
    <cellStyle name="Normal 33" xfId="317" xr:uid="{00000000-0005-0000-0000-000083030000}"/>
    <cellStyle name="Normal 33 2" xfId="318" xr:uid="{00000000-0005-0000-0000-000084030000}"/>
    <cellStyle name="Normal 33 3" xfId="319" xr:uid="{00000000-0005-0000-0000-000085030000}"/>
    <cellStyle name="Normal 33 3 2" xfId="320" xr:uid="{00000000-0005-0000-0000-000086030000}"/>
    <cellStyle name="Normal 33 4" xfId="998" xr:uid="{00000000-0005-0000-0000-000087030000}"/>
    <cellStyle name="Normal 33 4 2" xfId="999" xr:uid="{00000000-0005-0000-0000-000088030000}"/>
    <cellStyle name="Normal 33 5" xfId="1000" xr:uid="{00000000-0005-0000-0000-000089030000}"/>
    <cellStyle name="Normal 33 5 2" xfId="1001" xr:uid="{00000000-0005-0000-0000-00008A030000}"/>
    <cellStyle name="Normal 33 5 3" xfId="1002" xr:uid="{00000000-0005-0000-0000-00008B030000}"/>
    <cellStyle name="Normal 34" xfId="321" xr:uid="{00000000-0005-0000-0000-00008C030000}"/>
    <cellStyle name="Normal 34 2" xfId="322" xr:uid="{00000000-0005-0000-0000-00008D030000}"/>
    <cellStyle name="Normal 34 3" xfId="323" xr:uid="{00000000-0005-0000-0000-00008E030000}"/>
    <cellStyle name="Normal 34 3 2" xfId="324" xr:uid="{00000000-0005-0000-0000-00008F030000}"/>
    <cellStyle name="Normal 34 4" xfId="1003" xr:uid="{00000000-0005-0000-0000-000090030000}"/>
    <cellStyle name="Normal 34 4 2" xfId="1004" xr:uid="{00000000-0005-0000-0000-000091030000}"/>
    <cellStyle name="Normal 34 5" xfId="1005" xr:uid="{00000000-0005-0000-0000-000092030000}"/>
    <cellStyle name="Normal 34 5 2" xfId="1006" xr:uid="{00000000-0005-0000-0000-000093030000}"/>
    <cellStyle name="Normal 34 5 3" xfId="1007" xr:uid="{00000000-0005-0000-0000-000094030000}"/>
    <cellStyle name="Normal 35" xfId="325" xr:uid="{00000000-0005-0000-0000-000095030000}"/>
    <cellStyle name="Normal 35 2" xfId="326" xr:uid="{00000000-0005-0000-0000-000096030000}"/>
    <cellStyle name="Normal 35 3" xfId="327" xr:uid="{00000000-0005-0000-0000-000097030000}"/>
    <cellStyle name="Normal 35 3 2" xfId="328" xr:uid="{00000000-0005-0000-0000-000098030000}"/>
    <cellStyle name="Normal 35 4" xfId="1008" xr:uid="{00000000-0005-0000-0000-000099030000}"/>
    <cellStyle name="Normal 35 4 2" xfId="1009" xr:uid="{00000000-0005-0000-0000-00009A030000}"/>
    <cellStyle name="Normal 35 5" xfId="1010" xr:uid="{00000000-0005-0000-0000-00009B030000}"/>
    <cellStyle name="Normal 35 5 2" xfId="1011" xr:uid="{00000000-0005-0000-0000-00009C030000}"/>
    <cellStyle name="Normal 35 5 3" xfId="1012" xr:uid="{00000000-0005-0000-0000-00009D030000}"/>
    <cellStyle name="Normal 36" xfId="329" xr:uid="{00000000-0005-0000-0000-00009E030000}"/>
    <cellStyle name="Normal 36 2" xfId="1013" xr:uid="{00000000-0005-0000-0000-00009F030000}"/>
    <cellStyle name="Normal 37" xfId="330" xr:uid="{00000000-0005-0000-0000-0000A0030000}"/>
    <cellStyle name="Normal 37 2" xfId="1014" xr:uid="{00000000-0005-0000-0000-0000A1030000}"/>
    <cellStyle name="Normal 38" xfId="331" xr:uid="{00000000-0005-0000-0000-0000A2030000}"/>
    <cellStyle name="Normal 38 2" xfId="1015" xr:uid="{00000000-0005-0000-0000-0000A3030000}"/>
    <cellStyle name="Normal 39" xfId="332" xr:uid="{00000000-0005-0000-0000-0000A4030000}"/>
    <cellStyle name="Normal 39 2" xfId="1016" xr:uid="{00000000-0005-0000-0000-0000A5030000}"/>
    <cellStyle name="Normal 4" xfId="333" xr:uid="{00000000-0005-0000-0000-0000A6030000}"/>
    <cellStyle name="Normal 4 10" xfId="1017" xr:uid="{00000000-0005-0000-0000-0000A7030000}"/>
    <cellStyle name="Normal 4 11" xfId="1018" xr:uid="{00000000-0005-0000-0000-0000A8030000}"/>
    <cellStyle name="Normal 4 12" xfId="1019" xr:uid="{00000000-0005-0000-0000-0000A9030000}"/>
    <cellStyle name="Normal 4 13" xfId="1020" xr:uid="{00000000-0005-0000-0000-0000AA030000}"/>
    <cellStyle name="Normal 4 14" xfId="1021" xr:uid="{00000000-0005-0000-0000-0000AB030000}"/>
    <cellStyle name="Normal 4 15" xfId="1022" xr:uid="{00000000-0005-0000-0000-0000AC030000}"/>
    <cellStyle name="Normal 4 16" xfId="1023" xr:uid="{00000000-0005-0000-0000-0000AD030000}"/>
    <cellStyle name="Normal 4 17" xfId="1024" xr:uid="{00000000-0005-0000-0000-0000AE030000}"/>
    <cellStyle name="Normal 4 18" xfId="1025" xr:uid="{00000000-0005-0000-0000-0000AF030000}"/>
    <cellStyle name="Normal 4 19" xfId="1026" xr:uid="{00000000-0005-0000-0000-0000B0030000}"/>
    <cellStyle name="Normal 4 2" xfId="334" xr:uid="{00000000-0005-0000-0000-0000B1030000}"/>
    <cellStyle name="Normal 4 2 2" xfId="1027" xr:uid="{00000000-0005-0000-0000-0000B2030000}"/>
    <cellStyle name="Normal 4 2 3" xfId="1028" xr:uid="{00000000-0005-0000-0000-0000B3030000}"/>
    <cellStyle name="Normal 4 2 4" xfId="1029" xr:uid="{00000000-0005-0000-0000-0000B4030000}"/>
    <cellStyle name="Normal 4 20" xfId="1030" xr:uid="{00000000-0005-0000-0000-0000B5030000}"/>
    <cellStyle name="Normal 4 21" xfId="1031" xr:uid="{00000000-0005-0000-0000-0000B6030000}"/>
    <cellStyle name="Normal 4 22" xfId="1032" xr:uid="{00000000-0005-0000-0000-0000B7030000}"/>
    <cellStyle name="Normal 4 23" xfId="1033" xr:uid="{00000000-0005-0000-0000-0000B8030000}"/>
    <cellStyle name="Normal 4 24" xfId="1034" xr:uid="{00000000-0005-0000-0000-0000B9030000}"/>
    <cellStyle name="Normal 4 25" xfId="1035" xr:uid="{00000000-0005-0000-0000-0000BA030000}"/>
    <cellStyle name="Normal 4 26" xfId="1036" xr:uid="{00000000-0005-0000-0000-0000BB030000}"/>
    <cellStyle name="Normal 4 27" xfId="1037" xr:uid="{00000000-0005-0000-0000-0000BC030000}"/>
    <cellStyle name="Normal 4 28" xfId="1038" xr:uid="{00000000-0005-0000-0000-0000BD030000}"/>
    <cellStyle name="Normal 4 29" xfId="1039" xr:uid="{00000000-0005-0000-0000-0000BE030000}"/>
    <cellStyle name="Normal 4 3" xfId="1040" xr:uid="{00000000-0005-0000-0000-0000BF030000}"/>
    <cellStyle name="Normal 4 30" xfId="1041" xr:uid="{00000000-0005-0000-0000-0000C0030000}"/>
    <cellStyle name="Normal 4 31" xfId="1042" xr:uid="{00000000-0005-0000-0000-0000C1030000}"/>
    <cellStyle name="Normal 4 32" xfId="1043" xr:uid="{00000000-0005-0000-0000-0000C2030000}"/>
    <cellStyle name="Normal 4 33" xfId="1044" xr:uid="{00000000-0005-0000-0000-0000C3030000}"/>
    <cellStyle name="Normal 4 34" xfId="1045" xr:uid="{00000000-0005-0000-0000-0000C4030000}"/>
    <cellStyle name="Normal 4 35" xfId="1046" xr:uid="{00000000-0005-0000-0000-0000C5030000}"/>
    <cellStyle name="Normal 4 36" xfId="1047" xr:uid="{00000000-0005-0000-0000-0000C6030000}"/>
    <cellStyle name="Normal 4 37" xfId="1048" xr:uid="{00000000-0005-0000-0000-0000C7030000}"/>
    <cellStyle name="Normal 4 38" xfId="1049" xr:uid="{00000000-0005-0000-0000-0000C8030000}"/>
    <cellStyle name="Normal 4 39" xfId="1050" xr:uid="{00000000-0005-0000-0000-0000C9030000}"/>
    <cellStyle name="Normal 4 4" xfId="1051" xr:uid="{00000000-0005-0000-0000-0000CA030000}"/>
    <cellStyle name="Normal 4 40" xfId="1052" xr:uid="{00000000-0005-0000-0000-0000CB030000}"/>
    <cellStyle name="Normal 4 41" xfId="1053" xr:uid="{00000000-0005-0000-0000-0000CC030000}"/>
    <cellStyle name="Normal 4 42" xfId="1054" xr:uid="{00000000-0005-0000-0000-0000CD030000}"/>
    <cellStyle name="Normal 4 43" xfId="1055" xr:uid="{00000000-0005-0000-0000-0000CE030000}"/>
    <cellStyle name="Normal 4 44" xfId="1056" xr:uid="{00000000-0005-0000-0000-0000CF030000}"/>
    <cellStyle name="Normal 4 45" xfId="1057" xr:uid="{00000000-0005-0000-0000-0000D0030000}"/>
    <cellStyle name="Normal 4 46" xfId="1058" xr:uid="{00000000-0005-0000-0000-0000D1030000}"/>
    <cellStyle name="Normal 4 47" xfId="1059" xr:uid="{00000000-0005-0000-0000-0000D2030000}"/>
    <cellStyle name="Normal 4 48" xfId="1060" xr:uid="{00000000-0005-0000-0000-0000D3030000}"/>
    <cellStyle name="Normal 4 49" xfId="1061" xr:uid="{00000000-0005-0000-0000-0000D4030000}"/>
    <cellStyle name="Normal 4 5" xfId="1062" xr:uid="{00000000-0005-0000-0000-0000D5030000}"/>
    <cellStyle name="Normal 4 50" xfId="1063" xr:uid="{00000000-0005-0000-0000-0000D6030000}"/>
    <cellStyle name="Normal 4 51" xfId="1064" xr:uid="{00000000-0005-0000-0000-0000D7030000}"/>
    <cellStyle name="Normal 4 52" xfId="1065" xr:uid="{00000000-0005-0000-0000-0000D8030000}"/>
    <cellStyle name="Normal 4 6" xfId="1066" xr:uid="{00000000-0005-0000-0000-0000D9030000}"/>
    <cellStyle name="Normal 4 7" xfId="1067" xr:uid="{00000000-0005-0000-0000-0000DA030000}"/>
    <cellStyle name="Normal 4 8" xfId="1068" xr:uid="{00000000-0005-0000-0000-0000DB030000}"/>
    <cellStyle name="Normal 4 9" xfId="1069" xr:uid="{00000000-0005-0000-0000-0000DC030000}"/>
    <cellStyle name="Normal 40" xfId="335" xr:uid="{00000000-0005-0000-0000-0000DD030000}"/>
    <cellStyle name="Normal 40 2" xfId="1070" xr:uid="{00000000-0005-0000-0000-0000DE030000}"/>
    <cellStyle name="Normal 41" xfId="336" xr:uid="{00000000-0005-0000-0000-0000DF030000}"/>
    <cellStyle name="Normal 41 2" xfId="337" xr:uid="{00000000-0005-0000-0000-0000E0030000}"/>
    <cellStyle name="Normal 41 2 2" xfId="338" xr:uid="{00000000-0005-0000-0000-0000E1030000}"/>
    <cellStyle name="Normal 41 3" xfId="339" xr:uid="{00000000-0005-0000-0000-0000E2030000}"/>
    <cellStyle name="Normal 41 4" xfId="1071" xr:uid="{00000000-0005-0000-0000-0000E3030000}"/>
    <cellStyle name="Normal 41 4 2" xfId="1072" xr:uid="{00000000-0005-0000-0000-0000E4030000}"/>
    <cellStyle name="Normal 41 5" xfId="1073" xr:uid="{00000000-0005-0000-0000-0000E5030000}"/>
    <cellStyle name="Normal 41 5 2" xfId="1074" xr:uid="{00000000-0005-0000-0000-0000E6030000}"/>
    <cellStyle name="Normal 41 5 3" xfId="1075" xr:uid="{00000000-0005-0000-0000-0000E7030000}"/>
    <cellStyle name="Normal 42" xfId="340" xr:uid="{00000000-0005-0000-0000-0000E8030000}"/>
    <cellStyle name="Normal 42 2" xfId="1076" xr:uid="{00000000-0005-0000-0000-0000E9030000}"/>
    <cellStyle name="Normal 43" xfId="341" xr:uid="{00000000-0005-0000-0000-0000EA030000}"/>
    <cellStyle name="Normal 43 2" xfId="1077" xr:uid="{00000000-0005-0000-0000-0000EB030000}"/>
    <cellStyle name="Normal 44" xfId="342" xr:uid="{00000000-0005-0000-0000-0000EC030000}"/>
    <cellStyle name="Normal 44 2" xfId="1078" xr:uid="{00000000-0005-0000-0000-0000ED030000}"/>
    <cellStyle name="Normal 45" xfId="343" xr:uid="{00000000-0005-0000-0000-0000EE030000}"/>
    <cellStyle name="Normal 45 2" xfId="1079" xr:uid="{00000000-0005-0000-0000-0000EF030000}"/>
    <cellStyle name="Normal 46" xfId="344" xr:uid="{00000000-0005-0000-0000-0000F0030000}"/>
    <cellStyle name="Normal 46 2" xfId="1080" xr:uid="{00000000-0005-0000-0000-0000F1030000}"/>
    <cellStyle name="Normal 47" xfId="345" xr:uid="{00000000-0005-0000-0000-0000F2030000}"/>
    <cellStyle name="Normal 47 2" xfId="346" xr:uid="{00000000-0005-0000-0000-0000F3030000}"/>
    <cellStyle name="Normal 47 3" xfId="1081" xr:uid="{00000000-0005-0000-0000-0000F4030000}"/>
    <cellStyle name="Normal 48" xfId="347" xr:uid="{00000000-0005-0000-0000-0000F5030000}"/>
    <cellStyle name="Normal 48 2" xfId="1082" xr:uid="{00000000-0005-0000-0000-0000F6030000}"/>
    <cellStyle name="Normal 49" xfId="348" xr:uid="{00000000-0005-0000-0000-0000F7030000}"/>
    <cellStyle name="Normal 49 2" xfId="1083" xr:uid="{00000000-0005-0000-0000-0000F8030000}"/>
    <cellStyle name="Normal 5" xfId="349" xr:uid="{00000000-0005-0000-0000-0000F9030000}"/>
    <cellStyle name="Normal 5 2" xfId="1084" xr:uid="{00000000-0005-0000-0000-0000FA030000}"/>
    <cellStyle name="Normal 50" xfId="350" xr:uid="{00000000-0005-0000-0000-0000FB030000}"/>
    <cellStyle name="Normal 50 2" xfId="1085" xr:uid="{00000000-0005-0000-0000-0000FC030000}"/>
    <cellStyle name="Normal 51" xfId="351" xr:uid="{00000000-0005-0000-0000-0000FD030000}"/>
    <cellStyle name="Normal 51 2" xfId="1086" xr:uid="{00000000-0005-0000-0000-0000FE030000}"/>
    <cellStyle name="Normal 52" xfId="352" xr:uid="{00000000-0005-0000-0000-0000FF030000}"/>
    <cellStyle name="Normal 52 2" xfId="1087" xr:uid="{00000000-0005-0000-0000-000000040000}"/>
    <cellStyle name="Normal 53" xfId="353" xr:uid="{00000000-0005-0000-0000-000001040000}"/>
    <cellStyle name="Normal 53 2" xfId="1088" xr:uid="{00000000-0005-0000-0000-000002040000}"/>
    <cellStyle name="Normal 54" xfId="354" xr:uid="{00000000-0005-0000-0000-000003040000}"/>
    <cellStyle name="Normal 54 2" xfId="1089" xr:uid="{00000000-0005-0000-0000-000004040000}"/>
    <cellStyle name="Normal 55" xfId="355" xr:uid="{00000000-0005-0000-0000-000005040000}"/>
    <cellStyle name="Normal 55 2" xfId="1090" xr:uid="{00000000-0005-0000-0000-000006040000}"/>
    <cellStyle name="Normal 56" xfId="356" xr:uid="{00000000-0005-0000-0000-000007040000}"/>
    <cellStyle name="Normal 56 2" xfId="1091" xr:uid="{00000000-0005-0000-0000-000008040000}"/>
    <cellStyle name="Normal 57" xfId="357" xr:uid="{00000000-0005-0000-0000-000009040000}"/>
    <cellStyle name="Normal 58" xfId="358" xr:uid="{00000000-0005-0000-0000-00000A040000}"/>
    <cellStyle name="Normal 58 2" xfId="1092" xr:uid="{00000000-0005-0000-0000-00000B040000}"/>
    <cellStyle name="Normal 59" xfId="359" xr:uid="{00000000-0005-0000-0000-00000C040000}"/>
    <cellStyle name="Normal 59 2" xfId="1093" xr:uid="{00000000-0005-0000-0000-00000D040000}"/>
    <cellStyle name="Normal 6" xfId="360" xr:uid="{00000000-0005-0000-0000-00000E040000}"/>
    <cellStyle name="Normal 6 2" xfId="1094" xr:uid="{00000000-0005-0000-0000-00000F040000}"/>
    <cellStyle name="Normal 6 3" xfId="1095" xr:uid="{00000000-0005-0000-0000-000010040000}"/>
    <cellStyle name="Normal 60" xfId="361" xr:uid="{00000000-0005-0000-0000-000011040000}"/>
    <cellStyle name="Normal 60 2" xfId="1096" xr:uid="{00000000-0005-0000-0000-000012040000}"/>
    <cellStyle name="Normal 61" xfId="1097" xr:uid="{00000000-0005-0000-0000-000013040000}"/>
    <cellStyle name="Normal 61 2" xfId="1098" xr:uid="{00000000-0005-0000-0000-000014040000}"/>
    <cellStyle name="Normal 62" xfId="1099" xr:uid="{00000000-0005-0000-0000-000015040000}"/>
    <cellStyle name="Normal 62 2" xfId="1100" xr:uid="{00000000-0005-0000-0000-000016040000}"/>
    <cellStyle name="Normal 63" xfId="1101" xr:uid="{00000000-0005-0000-0000-000017040000}"/>
    <cellStyle name="Normal 63 2" xfId="1102" xr:uid="{00000000-0005-0000-0000-000018040000}"/>
    <cellStyle name="Normal 64" xfId="1103" xr:uid="{00000000-0005-0000-0000-000019040000}"/>
    <cellStyle name="Normal 64 2" xfId="1104" xr:uid="{00000000-0005-0000-0000-00001A040000}"/>
    <cellStyle name="Normal 65" xfId="1105" xr:uid="{00000000-0005-0000-0000-00001B040000}"/>
    <cellStyle name="Normal 7" xfId="362" xr:uid="{00000000-0005-0000-0000-00001C040000}"/>
    <cellStyle name="Normal 7 2" xfId="1106" xr:uid="{00000000-0005-0000-0000-00001D040000}"/>
    <cellStyle name="Normal 7 3" xfId="1107" xr:uid="{00000000-0005-0000-0000-00001E040000}"/>
    <cellStyle name="Normal 72" xfId="1108" xr:uid="{00000000-0005-0000-0000-00001F040000}"/>
    <cellStyle name="Normal 8" xfId="363" xr:uid="{00000000-0005-0000-0000-000020040000}"/>
    <cellStyle name="Normal 8 2" xfId="364" xr:uid="{00000000-0005-0000-0000-000021040000}"/>
    <cellStyle name="Normal 9" xfId="365" xr:uid="{00000000-0005-0000-0000-000022040000}"/>
    <cellStyle name="Normal_OZEMSSOL" xfId="1" xr:uid="{00000000-0005-0000-0000-000023040000}"/>
    <cellStyle name="Note" xfId="366" xr:uid="{00000000-0005-0000-0000-000024040000}"/>
    <cellStyle name="Option" xfId="367" xr:uid="{00000000-0005-0000-0000-000025040000}"/>
    <cellStyle name="OptionHeading" xfId="368" xr:uid="{00000000-0005-0000-0000-000026040000}"/>
    <cellStyle name="Output" xfId="369" xr:uid="{00000000-0005-0000-0000-000027040000}"/>
    <cellStyle name="Output 2" xfId="370" xr:uid="{00000000-0005-0000-0000-000028040000}"/>
    <cellStyle name="Output 3" xfId="371" xr:uid="{00000000-0005-0000-0000-000029040000}"/>
    <cellStyle name="Output 4" xfId="372" xr:uid="{00000000-0005-0000-0000-00002A040000}"/>
    <cellStyle name="Percent [0]" xfId="373" xr:uid="{00000000-0005-0000-0000-00002B040000}"/>
    <cellStyle name="Percent [00]" xfId="374" xr:uid="{00000000-0005-0000-0000-00002C040000}"/>
    <cellStyle name="Percent [2]" xfId="375" xr:uid="{00000000-0005-0000-0000-00002D040000}"/>
    <cellStyle name="Pourcentage 2" xfId="376" xr:uid="{00000000-0005-0000-0000-00002E040000}"/>
    <cellStyle name="Pourcentage 2 2" xfId="1109" xr:uid="{00000000-0005-0000-0000-00002F040000}"/>
    <cellStyle name="Pourcentage 2 3" xfId="1110" xr:uid="{00000000-0005-0000-0000-000030040000}"/>
    <cellStyle name="Pourcentage 2 4" xfId="1111" xr:uid="{00000000-0005-0000-0000-000031040000}"/>
    <cellStyle name="Pourcentage 3" xfId="414" xr:uid="{00000000-0005-0000-0000-000032040000}"/>
    <cellStyle name="PrePop Currency (0)" xfId="377" xr:uid="{00000000-0005-0000-0000-000033040000}"/>
    <cellStyle name="PrePop Currency (2)" xfId="378" xr:uid="{00000000-0005-0000-0000-000034040000}"/>
    <cellStyle name="PrePop Units (0)" xfId="379" xr:uid="{00000000-0005-0000-0000-000035040000}"/>
    <cellStyle name="PrePop Units (1)" xfId="380" xr:uid="{00000000-0005-0000-0000-000036040000}"/>
    <cellStyle name="PrePop Units (2)" xfId="381" xr:uid="{00000000-0005-0000-0000-000037040000}"/>
    <cellStyle name="Price" xfId="382" xr:uid="{00000000-0005-0000-0000-000038040000}"/>
    <cellStyle name="Prix" xfId="383" xr:uid="{00000000-0005-0000-0000-000039040000}"/>
    <cellStyle name="Prix 2" xfId="384" xr:uid="{00000000-0005-0000-0000-00003A040000}"/>
    <cellStyle name="Prix 3" xfId="385" xr:uid="{00000000-0005-0000-0000-00003B040000}"/>
    <cellStyle name="Prix 4" xfId="386" xr:uid="{00000000-0005-0000-0000-00003C040000}"/>
    <cellStyle name="Satisfaisant 2" xfId="387" xr:uid="{00000000-0005-0000-0000-00003D040000}"/>
    <cellStyle name="Satisfaisant 2 2" xfId="1112" xr:uid="{00000000-0005-0000-0000-00003E040000}"/>
    <cellStyle name="Sortie 2" xfId="388" xr:uid="{00000000-0005-0000-0000-00003F040000}"/>
    <cellStyle name="Sortie 2 2" xfId="1113" xr:uid="{00000000-0005-0000-0000-000040040000}"/>
    <cellStyle name="Standard_Anpassen der Amortisation" xfId="1114" xr:uid="{00000000-0005-0000-0000-000041040000}"/>
    <cellStyle name="Style 1" xfId="389" xr:uid="{00000000-0005-0000-0000-000042040000}"/>
    <cellStyle name="Style 1 2" xfId="390" xr:uid="{00000000-0005-0000-0000-000043040000}"/>
    <cellStyle name="Style 1 3" xfId="391" xr:uid="{00000000-0005-0000-0000-000044040000}"/>
    <cellStyle name="Style 1 4" xfId="392" xr:uid="{00000000-0005-0000-0000-000045040000}"/>
    <cellStyle name="Style 1_DEV XXX 2010" xfId="393" xr:uid="{00000000-0005-0000-0000-000046040000}"/>
    <cellStyle name="test" xfId="394" xr:uid="{00000000-0005-0000-0000-000047040000}"/>
    <cellStyle name="Text Indent A" xfId="395" xr:uid="{00000000-0005-0000-0000-000048040000}"/>
    <cellStyle name="Text Indent B" xfId="396" xr:uid="{00000000-0005-0000-0000-000049040000}"/>
    <cellStyle name="Text Indent C" xfId="397" xr:uid="{00000000-0005-0000-0000-00004A040000}"/>
    <cellStyle name="Texte explicatif 2" xfId="398" xr:uid="{00000000-0005-0000-0000-00004B040000}"/>
    <cellStyle name="tit1" xfId="399" xr:uid="{00000000-0005-0000-0000-00004C040000}"/>
    <cellStyle name="Title" xfId="400" xr:uid="{00000000-0005-0000-0000-00004D040000}"/>
    <cellStyle name="Titre 1" xfId="401" xr:uid="{00000000-0005-0000-0000-00004E040000}"/>
    <cellStyle name="Titre 2" xfId="402" xr:uid="{00000000-0005-0000-0000-00004F040000}"/>
    <cellStyle name="Titre 2 2" xfId="1115" xr:uid="{00000000-0005-0000-0000-000050040000}"/>
    <cellStyle name="Titre 1 2" xfId="403" xr:uid="{00000000-0005-0000-0000-000051040000}"/>
    <cellStyle name="Titre 1 2 2" xfId="1116" xr:uid="{00000000-0005-0000-0000-000052040000}"/>
    <cellStyle name="Titre 2 2" xfId="404" xr:uid="{00000000-0005-0000-0000-000053040000}"/>
    <cellStyle name="Titre 2 2 2" xfId="1117" xr:uid="{00000000-0005-0000-0000-000054040000}"/>
    <cellStyle name="Titre 3 2" xfId="405" xr:uid="{00000000-0005-0000-0000-000055040000}"/>
    <cellStyle name="Titre 3 2 2" xfId="1118" xr:uid="{00000000-0005-0000-0000-000056040000}"/>
    <cellStyle name="Titre 4 2" xfId="406" xr:uid="{00000000-0005-0000-0000-000057040000}"/>
    <cellStyle name="Titre 4 2 2" xfId="1119" xr:uid="{00000000-0005-0000-0000-000058040000}"/>
    <cellStyle name="Total 2" xfId="407" xr:uid="{00000000-0005-0000-0000-000059040000}"/>
    <cellStyle name="Total 2 2" xfId="1120" xr:uid="{00000000-0005-0000-0000-00005A040000}"/>
    <cellStyle name="Unit" xfId="408" xr:uid="{00000000-0005-0000-0000-00005B040000}"/>
    <cellStyle name="UNITE DESIGNATION" xfId="1121" xr:uid="{00000000-0005-0000-0000-00005C040000}"/>
    <cellStyle name="Vérification 2" xfId="409" xr:uid="{00000000-0005-0000-0000-00005D040000}"/>
    <cellStyle name="Vertical" xfId="410" xr:uid="{00000000-0005-0000-0000-00005E040000}"/>
    <cellStyle name="Währung [0]_Budget" xfId="1122" xr:uid="{00000000-0005-0000-0000-00005F040000}"/>
    <cellStyle name="Währung_Budget" xfId="1123" xr:uid="{00000000-0005-0000-0000-000060040000}"/>
    <cellStyle name="Warning Text" xfId="411" xr:uid="{00000000-0005-0000-0000-000061040000}"/>
    <cellStyle name="Wingding No. 1" xfId="412" xr:uid="{00000000-0005-0000-0000-000062040000}"/>
    <cellStyle name="Wingding No. 2" xfId="413" xr:uid="{00000000-0005-0000-0000-000063040000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3028950</xdr:colOff>
          <xdr:row>0</xdr:row>
          <xdr:rowOff>85725</xdr:rowOff>
        </xdr:from>
        <xdr:to>
          <xdr:col>2</xdr:col>
          <xdr:colOff>171450</xdr:colOff>
          <xdr:row>3</xdr:row>
          <xdr:rowOff>133350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Z588"/>
  <sheetViews>
    <sheetView tabSelected="1" view="pageBreakPreview" zoomScaleNormal="55" zoomScaleSheetLayoutView="100" zoomScalePageLayoutView="40" workbookViewId="0">
      <selection activeCell="A11" sqref="A11:F11"/>
    </sheetView>
  </sheetViews>
  <sheetFormatPr baseColWidth="10" defaultColWidth="11.42578125" defaultRowHeight="12.75"/>
  <cols>
    <col min="1" max="1" width="6.140625" style="62" customWidth="1"/>
    <col min="2" max="2" width="62" style="35" customWidth="1"/>
    <col min="3" max="3" width="5" style="54" bestFit="1" customWidth="1"/>
    <col min="4" max="4" width="14.7109375" style="25" customWidth="1"/>
    <col min="5" max="5" width="18" style="1" customWidth="1"/>
    <col min="6" max="6" width="16.5703125" style="1" customWidth="1"/>
    <col min="7" max="16384" width="11.42578125" style="35"/>
  </cols>
  <sheetData>
    <row r="5" spans="1:6" ht="15">
      <c r="A5" s="77" t="s">
        <v>307</v>
      </c>
      <c r="B5" s="77"/>
      <c r="C5" s="77"/>
      <c r="D5" s="77"/>
      <c r="E5" s="77"/>
      <c r="F5" s="77"/>
    </row>
    <row r="6" spans="1:6" ht="15">
      <c r="A6" s="77" t="s">
        <v>308</v>
      </c>
      <c r="B6" s="77"/>
      <c r="C6" s="77"/>
      <c r="D6" s="77"/>
      <c r="E6" s="77"/>
      <c r="F6" s="77"/>
    </row>
    <row r="7" spans="1:6" ht="15">
      <c r="A7" s="77" t="s">
        <v>309</v>
      </c>
      <c r="B7" s="77"/>
      <c r="C7" s="77"/>
      <c r="D7" s="77"/>
      <c r="E7" s="77"/>
      <c r="F7" s="77"/>
    </row>
    <row r="8" spans="1:6" ht="15">
      <c r="A8" s="63"/>
      <c r="B8" s="63"/>
      <c r="C8" s="63"/>
      <c r="D8" s="63"/>
      <c r="E8" s="63"/>
      <c r="F8" s="63"/>
    </row>
    <row r="9" spans="1:6" ht="15" customHeight="1">
      <c r="A9" s="77" t="s">
        <v>310</v>
      </c>
      <c r="B9" s="77"/>
      <c r="C9" s="77"/>
      <c r="D9" s="77"/>
      <c r="E9" s="77"/>
      <c r="F9" s="77"/>
    </row>
    <row r="10" spans="1:6" ht="15" customHeight="1">
      <c r="A10" s="63"/>
      <c r="B10" s="63"/>
      <c r="C10" s="63"/>
      <c r="D10" s="63"/>
      <c r="E10" s="63"/>
      <c r="F10" s="63"/>
    </row>
    <row r="11" spans="1:6" ht="15" customHeight="1">
      <c r="A11" s="77" t="s">
        <v>304</v>
      </c>
      <c r="B11" s="77"/>
      <c r="C11" s="77"/>
      <c r="D11" s="77"/>
      <c r="E11" s="77"/>
      <c r="F11" s="77"/>
    </row>
    <row r="12" spans="1:6" ht="15" customHeight="1">
      <c r="A12" s="63"/>
      <c r="B12" s="63"/>
      <c r="C12" s="63"/>
      <c r="D12" s="63"/>
      <c r="E12" s="63"/>
      <c r="F12" s="63"/>
    </row>
    <row r="13" spans="1:6">
      <c r="A13" s="76" t="s">
        <v>20</v>
      </c>
      <c r="B13" s="76"/>
      <c r="C13" s="76"/>
      <c r="D13" s="76"/>
      <c r="E13" s="76"/>
      <c r="F13" s="76"/>
    </row>
    <row r="14" spans="1:6">
      <c r="A14" s="76"/>
      <c r="B14" s="76"/>
      <c r="C14" s="76"/>
      <c r="D14" s="76"/>
      <c r="E14" s="76"/>
      <c r="F14" s="76"/>
    </row>
    <row r="15" spans="1:6" ht="18" customHeight="1">
      <c r="A15" s="78" t="s">
        <v>299</v>
      </c>
      <c r="B15" s="79" t="s">
        <v>300</v>
      </c>
      <c r="C15" s="79" t="s">
        <v>1</v>
      </c>
      <c r="D15" s="80" t="s">
        <v>301</v>
      </c>
      <c r="E15" s="80" t="s">
        <v>302</v>
      </c>
      <c r="F15" s="81" t="s">
        <v>303</v>
      </c>
    </row>
    <row r="16" spans="1:6" ht="18" customHeight="1">
      <c r="A16" s="78"/>
      <c r="B16" s="79"/>
      <c r="C16" s="79"/>
      <c r="D16" s="80"/>
      <c r="E16" s="80"/>
      <c r="F16" s="81"/>
    </row>
    <row r="17" spans="1:6">
      <c r="A17" s="19"/>
      <c r="B17" s="20" t="s">
        <v>149</v>
      </c>
      <c r="C17" s="21"/>
      <c r="D17" s="22"/>
      <c r="E17" s="82"/>
      <c r="F17" s="82"/>
    </row>
    <row r="18" spans="1:6">
      <c r="A18" s="37">
        <f>IF(C19&lt;&gt;"",(COUNTA($C19:C$19)),"")</f>
        <v>1</v>
      </c>
      <c r="B18" s="32" t="s">
        <v>212</v>
      </c>
      <c r="C18" s="33"/>
      <c r="D18" s="9"/>
      <c r="E18" s="83"/>
      <c r="F18" s="84" t="str">
        <f>IF(D18="","",E19*D18)</f>
        <v/>
      </c>
    </row>
    <row r="19" spans="1:6">
      <c r="A19" s="37" t="str">
        <f>IF(C20&lt;&gt;"",(COUNTA($C$19:C20)),"")</f>
        <v/>
      </c>
      <c r="B19" s="30" t="s">
        <v>36</v>
      </c>
      <c r="C19" s="29" t="s">
        <v>0</v>
      </c>
      <c r="D19" s="9">
        <v>15</v>
      </c>
      <c r="E19" s="83"/>
      <c r="F19" s="84"/>
    </row>
    <row r="20" spans="1:6">
      <c r="A20" s="37">
        <f>IF(C21&lt;&gt;"",(COUNTA($C$19:C21)),"")</f>
        <v>2</v>
      </c>
      <c r="B20" s="32" t="s">
        <v>22</v>
      </c>
      <c r="C20" s="33"/>
      <c r="D20" s="9"/>
      <c r="E20" s="83"/>
      <c r="F20" s="84"/>
    </row>
    <row r="21" spans="1:6">
      <c r="A21" s="37" t="str">
        <f>IF(C22&lt;&gt;"",(COUNTA($C$19:C22)),"")</f>
        <v/>
      </c>
      <c r="B21" s="30" t="s">
        <v>46</v>
      </c>
      <c r="C21" s="29" t="s">
        <v>23</v>
      </c>
      <c r="D21" s="9">
        <v>3</v>
      </c>
      <c r="E21" s="83"/>
      <c r="F21" s="84"/>
    </row>
    <row r="22" spans="1:6">
      <c r="A22" s="37">
        <f>IF(C23&lt;&gt;"",(COUNTA($C$19:C23)),"")</f>
        <v>3</v>
      </c>
      <c r="B22" s="32" t="s">
        <v>50</v>
      </c>
      <c r="C22" s="33"/>
      <c r="D22" s="9"/>
      <c r="E22" s="83"/>
      <c r="F22" s="84"/>
    </row>
    <row r="23" spans="1:6">
      <c r="A23" s="37" t="str">
        <f>IF(C24&lt;&gt;"",(COUNTA($C$19:C24)),"")</f>
        <v/>
      </c>
      <c r="B23" s="30" t="s">
        <v>36</v>
      </c>
      <c r="C23" s="29" t="s">
        <v>0</v>
      </c>
      <c r="D23" s="9">
        <v>375</v>
      </c>
      <c r="E23" s="83"/>
      <c r="F23" s="84"/>
    </row>
    <row r="24" spans="1:6">
      <c r="A24" s="37">
        <f>IF(C25&lt;&gt;"",(COUNTA($C$19:C25)),"")</f>
        <v>4</v>
      </c>
      <c r="B24" s="32" t="s">
        <v>48</v>
      </c>
      <c r="C24" s="33"/>
      <c r="D24" s="9"/>
      <c r="E24" s="83"/>
      <c r="F24" s="84"/>
    </row>
    <row r="25" spans="1:6">
      <c r="A25" s="37" t="str">
        <f>IF(C26&lt;&gt;"",(COUNTA($C$19:C26)),"")</f>
        <v/>
      </c>
      <c r="B25" s="30" t="s">
        <v>36</v>
      </c>
      <c r="C25" s="29" t="s">
        <v>0</v>
      </c>
      <c r="D25" s="9">
        <v>1980</v>
      </c>
      <c r="E25" s="83"/>
      <c r="F25" s="84"/>
    </row>
    <row r="26" spans="1:6">
      <c r="A26" s="37">
        <f>IF(C27&lt;&gt;"",(COUNTA($C$19:C27)),"")</f>
        <v>5</v>
      </c>
      <c r="B26" s="32" t="s">
        <v>33</v>
      </c>
      <c r="C26" s="33"/>
      <c r="D26" s="9"/>
      <c r="E26" s="83"/>
      <c r="F26" s="84"/>
    </row>
    <row r="27" spans="1:6">
      <c r="A27" s="37" t="str">
        <f>IF(C28&lt;&gt;"",(COUNTA($C$19:C28)),"")</f>
        <v/>
      </c>
      <c r="B27" s="30" t="s">
        <v>36</v>
      </c>
      <c r="C27" s="29" t="s">
        <v>0</v>
      </c>
      <c r="D27" s="9">
        <v>2310</v>
      </c>
      <c r="E27" s="83"/>
      <c r="F27" s="84"/>
    </row>
    <row r="28" spans="1:6">
      <c r="A28" s="37">
        <f>IF(C29&lt;&gt;"",(COUNTA($C$19:C29)),"")</f>
        <v>6</v>
      </c>
      <c r="B28" s="32" t="s">
        <v>31</v>
      </c>
      <c r="C28" s="33"/>
      <c r="D28" s="9"/>
      <c r="E28" s="83"/>
      <c r="F28" s="84"/>
    </row>
    <row r="29" spans="1:6">
      <c r="A29" s="37" t="str">
        <f>IF(C30&lt;&gt;"",(COUNTA($C$19:C30)),"")</f>
        <v/>
      </c>
      <c r="B29" s="27" t="s">
        <v>47</v>
      </c>
      <c r="C29" s="28" t="s">
        <v>3</v>
      </c>
      <c r="D29" s="9">
        <v>1</v>
      </c>
      <c r="E29" s="83"/>
      <c r="F29" s="84"/>
    </row>
    <row r="30" spans="1:6">
      <c r="A30" s="37">
        <f>IF(C31&lt;&gt;"",(COUNTA($C$19:C31)),"")</f>
        <v>7</v>
      </c>
      <c r="B30" s="32" t="s">
        <v>8</v>
      </c>
      <c r="C30" s="33"/>
      <c r="D30" s="9"/>
      <c r="E30" s="83"/>
      <c r="F30" s="84"/>
    </row>
    <row r="31" spans="1:6">
      <c r="A31" s="37" t="str">
        <f>IF(C32&lt;&gt;"",(COUNTA($C$19:C32)),"")</f>
        <v/>
      </c>
      <c r="B31" s="27" t="s">
        <v>47</v>
      </c>
      <c r="C31" s="28" t="s">
        <v>3</v>
      </c>
      <c r="D31" s="9">
        <v>1</v>
      </c>
      <c r="E31" s="83"/>
      <c r="F31" s="84"/>
    </row>
    <row r="32" spans="1:6">
      <c r="A32" s="37">
        <f>IF(C33&lt;&gt;"",(COUNTA($C$19:C33)),"")</f>
        <v>8</v>
      </c>
      <c r="B32" s="32" t="s">
        <v>49</v>
      </c>
      <c r="C32" s="33"/>
      <c r="D32" s="9"/>
      <c r="E32" s="83"/>
      <c r="F32" s="84"/>
    </row>
    <row r="33" spans="1:6">
      <c r="A33" s="37" t="str">
        <f>IF(C34&lt;&gt;"",(COUNTA($C$19:C34)),"")</f>
        <v/>
      </c>
      <c r="B33" s="27" t="s">
        <v>47</v>
      </c>
      <c r="C33" s="28" t="s">
        <v>3</v>
      </c>
      <c r="D33" s="9">
        <v>1</v>
      </c>
      <c r="E33" s="83"/>
      <c r="F33" s="84"/>
    </row>
    <row r="34" spans="1:6">
      <c r="A34" s="37">
        <f>IF(C35&lt;&gt;"",(COUNTA($C$19:C35)),"")</f>
        <v>9</v>
      </c>
      <c r="B34" s="32" t="s">
        <v>32</v>
      </c>
      <c r="C34" s="33"/>
      <c r="D34" s="9"/>
      <c r="E34" s="83"/>
      <c r="F34" s="84"/>
    </row>
    <row r="35" spans="1:6">
      <c r="A35" s="37" t="str">
        <f>IF(C36&lt;&gt;"",(COUNTA($C$19:C36)),"")</f>
        <v/>
      </c>
      <c r="B35" s="27" t="s">
        <v>47</v>
      </c>
      <c r="C35" s="28" t="s">
        <v>3</v>
      </c>
      <c r="D35" s="9">
        <v>1</v>
      </c>
      <c r="E35" s="83"/>
      <c r="F35" s="84"/>
    </row>
    <row r="36" spans="1:6">
      <c r="A36" s="37" t="str">
        <f>IF(C37&lt;&gt;"",(COUNTA($C$19:C37)),"")</f>
        <v/>
      </c>
      <c r="B36" s="27"/>
      <c r="C36" s="28"/>
      <c r="D36" s="6"/>
      <c r="E36" s="84"/>
      <c r="F36" s="84"/>
    </row>
    <row r="37" spans="1:6" s="12" customFormat="1" ht="15" customHeight="1">
      <c r="A37" s="37" t="str">
        <f>IF(C38&lt;&gt;"",(COUNTA($C$19:C38)),"")</f>
        <v/>
      </c>
      <c r="B37" s="68" t="s">
        <v>150</v>
      </c>
      <c r="C37" s="69"/>
      <c r="D37" s="69"/>
      <c r="E37" s="69"/>
      <c r="F37" s="85"/>
    </row>
    <row r="38" spans="1:6">
      <c r="A38" s="37" t="str">
        <f>IF(C39&lt;&gt;"",(COUNTA($C$19:C39)),"")</f>
        <v/>
      </c>
      <c r="B38" s="32"/>
      <c r="C38" s="33"/>
      <c r="D38" s="6"/>
      <c r="E38" s="84"/>
      <c r="F38" s="84" t="str">
        <f>IF(D38="","",E38*D38)</f>
        <v/>
      </c>
    </row>
    <row r="39" spans="1:6">
      <c r="A39" s="37" t="str">
        <f>IF(C40&lt;&gt;"",(COUNTA($C$19:C40)),"")</f>
        <v/>
      </c>
      <c r="B39" s="23" t="s">
        <v>241</v>
      </c>
      <c r="C39" s="7"/>
      <c r="D39" s="6"/>
      <c r="E39" s="84"/>
      <c r="F39" s="84"/>
    </row>
    <row r="40" spans="1:6" ht="25.5">
      <c r="A40" s="37">
        <f>IF(C41&lt;&gt;"",(COUNTA($C$19:C41)),"")</f>
        <v>10</v>
      </c>
      <c r="B40" s="40" t="s">
        <v>231</v>
      </c>
      <c r="C40" s="39"/>
      <c r="D40" s="39"/>
      <c r="E40" s="86"/>
      <c r="F40" s="84"/>
    </row>
    <row r="41" spans="1:6">
      <c r="A41" s="37" t="str">
        <f>IF(C42&lt;&gt;"",(COUNTA($C$19:C42)),"")</f>
        <v/>
      </c>
      <c r="B41" s="30" t="s">
        <v>46</v>
      </c>
      <c r="C41" s="29" t="s">
        <v>23</v>
      </c>
      <c r="D41" s="39">
        <v>100</v>
      </c>
      <c r="E41" s="86"/>
      <c r="F41" s="84"/>
    </row>
    <row r="42" spans="1:6">
      <c r="A42" s="37">
        <f>IF(C43&lt;&gt;"",(COUNTA($C$19:C43)),"")</f>
        <v>11</v>
      </c>
      <c r="B42" s="40" t="s">
        <v>232</v>
      </c>
      <c r="C42" s="39"/>
      <c r="D42" s="39"/>
      <c r="E42" s="86"/>
      <c r="F42" s="84"/>
    </row>
    <row r="43" spans="1:6">
      <c r="A43" s="37" t="str">
        <f>IF(C44&lt;&gt;"",(COUNTA($C$19:C44)),"")</f>
        <v/>
      </c>
      <c r="B43" s="30" t="s">
        <v>46</v>
      </c>
      <c r="C43" s="29" t="s">
        <v>23</v>
      </c>
      <c r="D43" s="39">
        <v>4</v>
      </c>
      <c r="E43" s="86"/>
      <c r="F43" s="84"/>
    </row>
    <row r="44" spans="1:6">
      <c r="A44" s="37">
        <f>IF(C45&lt;&gt;"",(COUNTA($C$19:C45)),"")</f>
        <v>12</v>
      </c>
      <c r="B44" s="40" t="s">
        <v>233</v>
      </c>
      <c r="C44" s="29"/>
      <c r="D44" s="39"/>
      <c r="E44" s="86"/>
      <c r="F44" s="84"/>
    </row>
    <row r="45" spans="1:6">
      <c r="A45" s="37" t="str">
        <f>IF(C46&lt;&gt;"",(COUNTA($C$19:C46)),"")</f>
        <v/>
      </c>
      <c r="B45" s="30" t="s">
        <v>46</v>
      </c>
      <c r="C45" s="29" t="s">
        <v>23</v>
      </c>
      <c r="D45" s="39">
        <v>7</v>
      </c>
      <c r="E45" s="86"/>
      <c r="F45" s="84"/>
    </row>
    <row r="46" spans="1:6">
      <c r="A46" s="37">
        <f>IF(C47&lt;&gt;"",(COUNTA($C$19:C47)),"")</f>
        <v>13</v>
      </c>
      <c r="B46" s="40" t="s">
        <v>234</v>
      </c>
      <c r="C46" s="39"/>
      <c r="D46" s="39"/>
      <c r="E46" s="86"/>
      <c r="F46" s="84"/>
    </row>
    <row r="47" spans="1:6">
      <c r="A47" s="37" t="str">
        <f>IF(C48&lt;&gt;"",(COUNTA($C$19:C48)),"")</f>
        <v/>
      </c>
      <c r="B47" s="30" t="s">
        <v>46</v>
      </c>
      <c r="C47" s="29" t="s">
        <v>23</v>
      </c>
      <c r="D47" s="39">
        <v>33</v>
      </c>
      <c r="E47" s="86"/>
      <c r="F47" s="84"/>
    </row>
    <row r="48" spans="1:6">
      <c r="A48" s="37">
        <f>IF(C49&lt;&gt;"",(COUNTA($C$19:C49)),"")</f>
        <v>14</v>
      </c>
      <c r="B48" s="40" t="s">
        <v>240</v>
      </c>
      <c r="C48" s="39"/>
      <c r="D48" s="39"/>
      <c r="E48" s="86"/>
      <c r="F48" s="84"/>
    </row>
    <row r="49" spans="1:6">
      <c r="A49" s="37" t="str">
        <f>IF(C50&lt;&gt;"",(COUNTA($C$19:C50)),"")</f>
        <v/>
      </c>
      <c r="B49" s="30" t="s">
        <v>235</v>
      </c>
      <c r="C49" s="39" t="s">
        <v>236</v>
      </c>
      <c r="D49" s="39">
        <v>4000</v>
      </c>
      <c r="E49" s="86"/>
      <c r="F49" s="84"/>
    </row>
    <row r="50" spans="1:6" ht="25.5">
      <c r="A50" s="37">
        <f>IF(C51&lt;&gt;"",(COUNTA($C$19:C51)),"")</f>
        <v>15</v>
      </c>
      <c r="B50" s="40" t="s">
        <v>238</v>
      </c>
      <c r="C50" s="39"/>
      <c r="D50" s="39"/>
      <c r="E50" s="86"/>
      <c r="F50" s="84"/>
    </row>
    <row r="51" spans="1:6">
      <c r="A51" s="37" t="str">
        <f>IF(C52&lt;&gt;"",(COUNTA($C$19:C52)),"")</f>
        <v/>
      </c>
      <c r="B51" s="30" t="s">
        <v>36</v>
      </c>
      <c r="C51" s="29" t="s">
        <v>0</v>
      </c>
      <c r="D51" s="39">
        <v>95</v>
      </c>
      <c r="E51" s="86"/>
      <c r="F51" s="84"/>
    </row>
    <row r="52" spans="1:6">
      <c r="A52" s="37">
        <f>IF(C53&lt;&gt;"",(COUNTA($C$19:C53)),"")</f>
        <v>16</v>
      </c>
      <c r="B52" s="40" t="s">
        <v>239</v>
      </c>
      <c r="C52" s="39"/>
      <c r="D52" s="39"/>
      <c r="E52" s="86"/>
      <c r="F52" s="84"/>
    </row>
    <row r="53" spans="1:6">
      <c r="A53" s="37" t="str">
        <f>IF(C54&lt;&gt;"",(COUNTA($C$19:C54)),"")</f>
        <v/>
      </c>
      <c r="B53" s="27" t="s">
        <v>36</v>
      </c>
      <c r="C53" s="28" t="s">
        <v>0</v>
      </c>
      <c r="D53" s="39">
        <v>95</v>
      </c>
      <c r="E53" s="86"/>
      <c r="F53" s="84"/>
    </row>
    <row r="54" spans="1:6">
      <c r="A54" s="37">
        <f>IF(C55&lt;&gt;"",(COUNTA($C$19:C55)),"")</f>
        <v>17</v>
      </c>
      <c r="B54" s="32" t="s">
        <v>35</v>
      </c>
      <c r="C54" s="33"/>
      <c r="D54" s="39"/>
      <c r="E54" s="83"/>
      <c r="F54" s="84"/>
    </row>
    <row r="55" spans="1:6">
      <c r="A55" s="37" t="str">
        <f>IF(C56&lt;&gt;"",(COUNTA($C$19:C56)),"")</f>
        <v/>
      </c>
      <c r="B55" s="30" t="s">
        <v>36</v>
      </c>
      <c r="C55" s="29" t="s">
        <v>0</v>
      </c>
      <c r="D55" s="39">
        <v>495</v>
      </c>
      <c r="E55" s="83"/>
      <c r="F55" s="84"/>
    </row>
    <row r="56" spans="1:6">
      <c r="A56" s="37">
        <f>IF(C57&lt;&gt;"",(COUNTA($C$19:C57)),"")</f>
        <v>18</v>
      </c>
      <c r="B56" s="32" t="s">
        <v>52</v>
      </c>
      <c r="C56" s="33"/>
      <c r="D56" s="39"/>
      <c r="E56" s="83"/>
      <c r="F56" s="84"/>
    </row>
    <row r="57" spans="1:6">
      <c r="A57" s="37" t="str">
        <f>IF(C58&lt;&gt;"",(COUNTA($C$19:C58)),"")</f>
        <v/>
      </c>
      <c r="B57" s="30" t="s">
        <v>36</v>
      </c>
      <c r="C57" s="29" t="s">
        <v>0</v>
      </c>
      <c r="D57" s="39">
        <v>320</v>
      </c>
      <c r="E57" s="83"/>
      <c r="F57" s="84"/>
    </row>
    <row r="58" spans="1:6">
      <c r="A58" s="37">
        <f>IF(C59&lt;&gt;"",(COUNTA($C$19:C59)),"")</f>
        <v>19</v>
      </c>
      <c r="B58" s="32" t="s">
        <v>24</v>
      </c>
      <c r="C58" s="33"/>
      <c r="D58" s="9"/>
      <c r="E58" s="83"/>
      <c r="F58" s="84"/>
    </row>
    <row r="59" spans="1:6">
      <c r="A59" s="37" t="str">
        <f>IF(C60&lt;&gt;"",(COUNTA($C$19:C60)),"")</f>
        <v/>
      </c>
      <c r="B59" s="30" t="s">
        <v>36</v>
      </c>
      <c r="C59" s="29" t="s">
        <v>0</v>
      </c>
      <c r="D59" s="9">
        <v>100</v>
      </c>
      <c r="E59" s="83"/>
      <c r="F59" s="84"/>
    </row>
    <row r="60" spans="1:6">
      <c r="A60" s="37">
        <f>IF(C61&lt;&gt;"",(COUNTA($C$19:C61)),"")</f>
        <v>20</v>
      </c>
      <c r="B60" s="32" t="s">
        <v>9</v>
      </c>
      <c r="C60" s="33"/>
      <c r="D60" s="9"/>
      <c r="E60" s="83"/>
      <c r="F60" s="84"/>
    </row>
    <row r="61" spans="1:6">
      <c r="A61" s="37" t="str">
        <f>IF(C62&lt;&gt;"",(COUNTA($C$19:C62)),"")</f>
        <v/>
      </c>
      <c r="B61" s="30" t="s">
        <v>36</v>
      </c>
      <c r="C61" s="29" t="s">
        <v>0</v>
      </c>
      <c r="D61" s="39">
        <v>3850</v>
      </c>
      <c r="E61" s="83"/>
      <c r="F61" s="84"/>
    </row>
    <row r="62" spans="1:6">
      <c r="A62" s="37">
        <f>IF(C63&lt;&gt;"",(COUNTA($C$19:C63)),"")</f>
        <v>21</v>
      </c>
      <c r="B62" s="8" t="s">
        <v>80</v>
      </c>
      <c r="C62" s="39"/>
      <c r="D62" s="39"/>
      <c r="E62" s="83"/>
      <c r="F62" s="84"/>
    </row>
    <row r="63" spans="1:6">
      <c r="A63" s="37" t="str">
        <f>IF(C64&lt;&gt;"",(COUNTA($C$19:C64)),"")</f>
        <v/>
      </c>
      <c r="B63" s="30" t="s">
        <v>36</v>
      </c>
      <c r="C63" s="29" t="s">
        <v>0</v>
      </c>
      <c r="D63" s="39">
        <v>28</v>
      </c>
      <c r="E63" s="83"/>
      <c r="F63" s="84"/>
    </row>
    <row r="64" spans="1:6">
      <c r="A64" s="37">
        <f>IF(C65&lt;&gt;"",(COUNTA($C$19:C65)),"")</f>
        <v>22</v>
      </c>
      <c r="B64" s="8" t="s">
        <v>38</v>
      </c>
      <c r="C64" s="39"/>
      <c r="D64" s="39"/>
      <c r="E64" s="83"/>
      <c r="F64" s="84"/>
    </row>
    <row r="65" spans="1:6">
      <c r="A65" s="37" t="str">
        <f>IF(C66&lt;&gt;"",(COUNTA($C$19:C66)),"")</f>
        <v/>
      </c>
      <c r="B65" s="30" t="s">
        <v>36</v>
      </c>
      <c r="C65" s="29" t="s">
        <v>0</v>
      </c>
      <c r="D65" s="39">
        <v>28</v>
      </c>
      <c r="E65" s="83"/>
      <c r="F65" s="84"/>
    </row>
    <row r="66" spans="1:6">
      <c r="A66" s="37">
        <f>IF(C67&lt;&gt;"",(COUNTA($C$19:C67)),"")</f>
        <v>23</v>
      </c>
      <c r="B66" s="32" t="s">
        <v>34</v>
      </c>
      <c r="C66" s="33"/>
      <c r="D66" s="39"/>
      <c r="E66" s="83"/>
      <c r="F66" s="84"/>
    </row>
    <row r="67" spans="1:6">
      <c r="A67" s="37" t="str">
        <f>IF(C68&lt;&gt;"",(COUNTA($C$19:C68)),"")</f>
        <v/>
      </c>
      <c r="B67" s="27" t="s">
        <v>47</v>
      </c>
      <c r="C67" s="28" t="s">
        <v>3</v>
      </c>
      <c r="D67" s="39">
        <v>1</v>
      </c>
      <c r="E67" s="83"/>
      <c r="F67" s="84"/>
    </row>
    <row r="68" spans="1:6">
      <c r="A68" s="37">
        <f>IF(C69&lt;&gt;"",(COUNTA($C$19:C69)),"")</f>
        <v>24</v>
      </c>
      <c r="B68" s="55" t="s">
        <v>37</v>
      </c>
      <c r="C68" s="33"/>
      <c r="D68" s="39"/>
      <c r="E68" s="83"/>
      <c r="F68" s="84"/>
    </row>
    <row r="69" spans="1:6">
      <c r="A69" s="37" t="str">
        <f>IF(C70&lt;&gt;"",(COUNTA($C$19:C70)),"")</f>
        <v/>
      </c>
      <c r="B69" s="56" t="s">
        <v>47</v>
      </c>
      <c r="C69" s="28" t="s">
        <v>3</v>
      </c>
      <c r="D69" s="39">
        <v>1</v>
      </c>
      <c r="E69" s="83"/>
      <c r="F69" s="84"/>
    </row>
    <row r="70" spans="1:6">
      <c r="A70" s="37">
        <f>IF(C71&lt;&gt;"",(COUNTA($C$19:C71)),"")</f>
        <v>25</v>
      </c>
      <c r="B70" s="55" t="s">
        <v>53</v>
      </c>
      <c r="C70" s="33"/>
      <c r="D70" s="39"/>
      <c r="E70" s="83"/>
      <c r="F70" s="84"/>
    </row>
    <row r="71" spans="1:6">
      <c r="A71" s="37" t="str">
        <f>IF(C72&lt;&gt;"",(COUNTA($C$19:C72)),"")</f>
        <v/>
      </c>
      <c r="B71" s="30" t="s">
        <v>39</v>
      </c>
      <c r="C71" s="29" t="s">
        <v>2</v>
      </c>
      <c r="D71" s="39">
        <v>155</v>
      </c>
      <c r="E71" s="83"/>
      <c r="F71" s="84"/>
    </row>
    <row r="72" spans="1:6">
      <c r="A72" s="37">
        <f>IF(C73&lt;&gt;"",(COUNTA($C$19:C73)),"")</f>
        <v>26</v>
      </c>
      <c r="B72" s="32" t="s">
        <v>54</v>
      </c>
      <c r="C72" s="33"/>
      <c r="D72" s="39"/>
      <c r="E72" s="83"/>
      <c r="F72" s="84"/>
    </row>
    <row r="73" spans="1:6">
      <c r="A73" s="37" t="str">
        <f>IF(C74&lt;&gt;"",(COUNTA($C$19:C74)),"")</f>
        <v/>
      </c>
      <c r="B73" s="30" t="s">
        <v>39</v>
      </c>
      <c r="C73" s="29" t="s">
        <v>2</v>
      </c>
      <c r="D73" s="39">
        <v>132</v>
      </c>
      <c r="E73" s="83"/>
      <c r="F73" s="84"/>
    </row>
    <row r="74" spans="1:6">
      <c r="A74" s="37" t="str">
        <f>IF(C75&lt;&gt;"",(COUNTA($C$19:C75)),"")</f>
        <v/>
      </c>
      <c r="B74" s="40" t="s">
        <v>55</v>
      </c>
      <c r="C74" s="39"/>
      <c r="D74" s="39"/>
      <c r="E74" s="83"/>
      <c r="F74" s="84"/>
    </row>
    <row r="75" spans="1:6" s="26" customFormat="1">
      <c r="A75" s="37">
        <f>IF(C76&lt;&gt;"",(COUNTA($C$19:C76)),"")</f>
        <v>27</v>
      </c>
      <c r="B75" s="34" t="s">
        <v>56</v>
      </c>
      <c r="C75" s="29"/>
      <c r="D75" s="39"/>
      <c r="E75" s="83"/>
      <c r="F75" s="84"/>
    </row>
    <row r="76" spans="1:6" s="26" customFormat="1">
      <c r="A76" s="37" t="str">
        <f>IF(C77&lt;&gt;"",(COUNTA($C$19:C77)),"")</f>
        <v/>
      </c>
      <c r="B76" s="30" t="s">
        <v>39</v>
      </c>
      <c r="C76" s="29" t="s">
        <v>2</v>
      </c>
      <c r="D76" s="39">
        <v>242</v>
      </c>
      <c r="E76" s="83"/>
      <c r="F76" s="84"/>
    </row>
    <row r="77" spans="1:6" s="26" customFormat="1">
      <c r="A77" s="37">
        <f>IF(C78&lt;&gt;"",(COUNTA($C$19:C78)),"")</f>
        <v>28</v>
      </c>
      <c r="B77" s="34" t="s">
        <v>57</v>
      </c>
      <c r="C77" s="29"/>
      <c r="D77" s="39"/>
      <c r="E77" s="83"/>
      <c r="F77" s="84"/>
    </row>
    <row r="78" spans="1:6" s="26" customFormat="1">
      <c r="A78" s="37" t="str">
        <f>IF(C79&lt;&gt;"",(COUNTA($C$19:C79)),"")</f>
        <v/>
      </c>
      <c r="B78" s="30" t="s">
        <v>39</v>
      </c>
      <c r="C78" s="29" t="s">
        <v>2</v>
      </c>
      <c r="D78" s="39">
        <v>400</v>
      </c>
      <c r="E78" s="83"/>
      <c r="F78" s="84"/>
    </row>
    <row r="79" spans="1:6" s="26" customFormat="1">
      <c r="A79" s="37">
        <f>IF(C80&lt;&gt;"",(COUNTA($C$19:C80)),"")</f>
        <v>29</v>
      </c>
      <c r="B79" s="34" t="s">
        <v>289</v>
      </c>
      <c r="C79" s="29"/>
      <c r="D79" s="39"/>
      <c r="E79" s="83"/>
      <c r="F79" s="84"/>
    </row>
    <row r="80" spans="1:6" s="26" customFormat="1">
      <c r="A80" s="37" t="str">
        <f>IF(C81&lt;&gt;"",(COUNTA($C$19:C81)),"")</f>
        <v/>
      </c>
      <c r="B80" s="30" t="s">
        <v>39</v>
      </c>
      <c r="C80" s="29" t="s">
        <v>2</v>
      </c>
      <c r="D80" s="39">
        <v>88</v>
      </c>
      <c r="E80" s="83"/>
      <c r="F80" s="84"/>
    </row>
    <row r="81" spans="1:6" s="26" customFormat="1">
      <c r="A81" s="37" t="str">
        <f>IF(C82&lt;&gt;"",(COUNTA($C$19:C82)),"")</f>
        <v/>
      </c>
      <c r="B81" s="40" t="s">
        <v>40</v>
      </c>
      <c r="C81" s="39"/>
      <c r="D81" s="39"/>
      <c r="E81" s="83"/>
      <c r="F81" s="84"/>
    </row>
    <row r="82" spans="1:6" s="26" customFormat="1">
      <c r="A82" s="37">
        <f>IF(C83&lt;&gt;"",(COUNTA($C$19:C83)),"")</f>
        <v>30</v>
      </c>
      <c r="B82" s="40" t="s">
        <v>41</v>
      </c>
      <c r="C82" s="39"/>
      <c r="D82" s="39"/>
      <c r="E82" s="83"/>
      <c r="F82" s="84"/>
    </row>
    <row r="83" spans="1:6" s="26" customFormat="1">
      <c r="A83" s="37" t="str">
        <f>IF(C84&lt;&gt;"",(COUNTA($C$19:C84)),"")</f>
        <v/>
      </c>
      <c r="B83" s="27" t="s">
        <v>42</v>
      </c>
      <c r="C83" s="28" t="s">
        <v>1</v>
      </c>
      <c r="D83" s="39">
        <v>38</v>
      </c>
      <c r="E83" s="83"/>
      <c r="F83" s="84"/>
    </row>
    <row r="84" spans="1:6" s="26" customFormat="1">
      <c r="A84" s="37">
        <f>IF(C85&lt;&gt;"",(COUNTA($C$19:C85)),"")</f>
        <v>31</v>
      </c>
      <c r="B84" s="40" t="s">
        <v>43</v>
      </c>
      <c r="C84" s="39"/>
      <c r="D84" s="39"/>
      <c r="E84" s="83"/>
      <c r="F84" s="84"/>
    </row>
    <row r="85" spans="1:6" s="26" customFormat="1">
      <c r="A85" s="37" t="str">
        <f>IF(C86&lt;&gt;"",(COUNTA($C$19:C86)),"")</f>
        <v/>
      </c>
      <c r="B85" s="27" t="s">
        <v>42</v>
      </c>
      <c r="C85" s="28" t="s">
        <v>1</v>
      </c>
      <c r="D85" s="39">
        <v>2</v>
      </c>
      <c r="E85" s="83"/>
      <c r="F85" s="84"/>
    </row>
    <row r="86" spans="1:6" s="26" customFormat="1">
      <c r="A86" s="37" t="str">
        <f>IF(C87&lt;&gt;"",(COUNTA($C$19:C87)),"")</f>
        <v/>
      </c>
      <c r="B86" s="40" t="s">
        <v>44</v>
      </c>
      <c r="C86" s="29"/>
      <c r="D86" s="39"/>
      <c r="E86" s="83"/>
      <c r="F86" s="84"/>
    </row>
    <row r="87" spans="1:6" s="26" customFormat="1">
      <c r="A87" s="37">
        <f>IF(C88&lt;&gt;"",(COUNTA($C$19:C88)),"")</f>
        <v>32</v>
      </c>
      <c r="B87" s="40" t="s">
        <v>41</v>
      </c>
      <c r="C87" s="39"/>
      <c r="D87" s="39"/>
      <c r="E87" s="83"/>
      <c r="F87" s="84"/>
    </row>
    <row r="88" spans="1:6" s="26" customFormat="1">
      <c r="A88" s="37" t="str">
        <f>IF(C89&lt;&gt;"",(COUNTA($C$19:C89)),"")</f>
        <v/>
      </c>
      <c r="B88" s="27" t="s">
        <v>42</v>
      </c>
      <c r="C88" s="28" t="s">
        <v>1</v>
      </c>
      <c r="D88" s="39">
        <v>5</v>
      </c>
      <c r="E88" s="83"/>
      <c r="F88" s="84"/>
    </row>
    <row r="89" spans="1:6" s="26" customFormat="1">
      <c r="A89" s="37">
        <f>IF(C90&lt;&gt;"",(COUNTA($C$19:C90)),"")</f>
        <v>33</v>
      </c>
      <c r="B89" s="40" t="s">
        <v>43</v>
      </c>
      <c r="C89" s="39"/>
      <c r="D89" s="39"/>
      <c r="E89" s="83"/>
      <c r="F89" s="84"/>
    </row>
    <row r="90" spans="1:6" s="26" customFormat="1">
      <c r="A90" s="37" t="str">
        <f>IF(C91&lt;&gt;"",(COUNTA($C$19:C91)),"")</f>
        <v/>
      </c>
      <c r="B90" s="27" t="s">
        <v>42</v>
      </c>
      <c r="C90" s="28" t="s">
        <v>1</v>
      </c>
      <c r="D90" s="39">
        <v>17</v>
      </c>
      <c r="E90" s="83"/>
      <c r="F90" s="84"/>
    </row>
    <row r="91" spans="1:6" s="26" customFormat="1">
      <c r="A91" s="37">
        <f>IF(C92&lt;&gt;"",(COUNTA($C$19:C92)),"")</f>
        <v>34</v>
      </c>
      <c r="B91" s="40" t="s">
        <v>45</v>
      </c>
      <c r="C91" s="39"/>
      <c r="D91" s="39"/>
      <c r="E91" s="83"/>
      <c r="F91" s="84"/>
    </row>
    <row r="92" spans="1:6" s="26" customFormat="1">
      <c r="A92" s="37" t="str">
        <f>IF(C93&lt;&gt;"",(COUNTA($C$19:C93)),"")</f>
        <v/>
      </c>
      <c r="B92" s="27" t="s">
        <v>42</v>
      </c>
      <c r="C92" s="28" t="s">
        <v>1</v>
      </c>
      <c r="D92" s="39">
        <v>13</v>
      </c>
      <c r="E92" s="83"/>
      <c r="F92" s="84"/>
    </row>
    <row r="93" spans="1:6">
      <c r="A93" s="37">
        <f>IF(C94&lt;&gt;"",(COUNTA($C$19:C94)),"")</f>
        <v>35</v>
      </c>
      <c r="B93" s="40" t="s">
        <v>95</v>
      </c>
      <c r="C93" s="39"/>
      <c r="D93" s="39"/>
      <c r="E93" s="83"/>
      <c r="F93" s="84"/>
    </row>
    <row r="94" spans="1:6">
      <c r="A94" s="37" t="str">
        <f>IF(C95&lt;&gt;"",(COUNTA($C$19:C95)),"")</f>
        <v/>
      </c>
      <c r="B94" s="27" t="s">
        <v>39</v>
      </c>
      <c r="C94" s="28" t="s">
        <v>2</v>
      </c>
      <c r="D94" s="39">
        <v>200</v>
      </c>
      <c r="E94" s="83"/>
      <c r="F94" s="84"/>
    </row>
    <row r="95" spans="1:6">
      <c r="A95" s="37">
        <f>IF(C96&lt;&gt;"",(COUNTA($C$19:C96)),"")</f>
        <v>36</v>
      </c>
      <c r="B95" s="46" t="s">
        <v>237</v>
      </c>
      <c r="C95" s="28"/>
      <c r="D95" s="39"/>
      <c r="E95" s="83"/>
      <c r="F95" s="84"/>
    </row>
    <row r="96" spans="1:6">
      <c r="A96" s="37" t="str">
        <f>IF(C97&lt;&gt;"",(COUNTA($C$19:C97)),"")</f>
        <v/>
      </c>
      <c r="B96" s="27" t="s">
        <v>154</v>
      </c>
      <c r="C96" s="28" t="s">
        <v>2</v>
      </c>
      <c r="D96" s="39">
        <v>17</v>
      </c>
      <c r="E96" s="83"/>
      <c r="F96" s="84"/>
    </row>
    <row r="97" spans="1:6">
      <c r="A97" s="37">
        <f>IF(C98&lt;&gt;"",(COUNTA($C$19:C98)),"")</f>
        <v>37</v>
      </c>
      <c r="B97" s="40" t="s">
        <v>207</v>
      </c>
      <c r="C97" s="39"/>
      <c r="D97" s="39"/>
      <c r="E97" s="83"/>
      <c r="F97" s="84"/>
    </row>
    <row r="98" spans="1:6">
      <c r="A98" s="37" t="str">
        <f>IF(C99&lt;&gt;"",(COUNTA($C$19:C99)),"")</f>
        <v/>
      </c>
      <c r="B98" s="27" t="s">
        <v>39</v>
      </c>
      <c r="C98" s="28" t="s">
        <v>2</v>
      </c>
      <c r="D98" s="39">
        <v>18</v>
      </c>
      <c r="E98" s="83"/>
      <c r="F98" s="84"/>
    </row>
    <row r="99" spans="1:6">
      <c r="A99" s="37">
        <f>IF(C100&lt;&gt;"",(COUNTA($C$19:C100)),"")</f>
        <v>38</v>
      </c>
      <c r="B99" s="46" t="s">
        <v>242</v>
      </c>
      <c r="C99" s="39"/>
      <c r="D99" s="39"/>
      <c r="E99" s="83"/>
      <c r="F99" s="84"/>
    </row>
    <row r="100" spans="1:6">
      <c r="A100" s="37" t="str">
        <f>IF(C101&lt;&gt;"",(COUNTA($C$19:C101)),"")</f>
        <v/>
      </c>
      <c r="B100" s="30" t="s">
        <v>36</v>
      </c>
      <c r="C100" s="29" t="s">
        <v>0</v>
      </c>
      <c r="D100" s="39">
        <v>100</v>
      </c>
      <c r="E100" s="83"/>
      <c r="F100" s="84"/>
    </row>
    <row r="101" spans="1:6">
      <c r="A101" s="37">
        <f>IF(C102&lt;&gt;"",(COUNTA($C$19:C102)),"")</f>
        <v>39</v>
      </c>
      <c r="B101" s="40" t="s">
        <v>243</v>
      </c>
      <c r="C101" s="39"/>
      <c r="D101" s="39"/>
      <c r="E101" s="83"/>
      <c r="F101" s="84"/>
    </row>
    <row r="102" spans="1:6">
      <c r="A102" s="37" t="str">
        <f>IF(C103&lt;&gt;"",(COUNTA($C$19:C103)),"")</f>
        <v/>
      </c>
      <c r="B102" s="30" t="s">
        <v>36</v>
      </c>
      <c r="C102" s="29" t="s">
        <v>0</v>
      </c>
      <c r="D102" s="39">
        <v>100</v>
      </c>
      <c r="E102" s="83"/>
      <c r="F102" s="84"/>
    </row>
    <row r="103" spans="1:6">
      <c r="A103" s="37">
        <f>IF(C104&lt;&gt;"",(COUNTA($C$19:C104)),"")</f>
        <v>40</v>
      </c>
      <c r="B103" s="40" t="s">
        <v>244</v>
      </c>
      <c r="C103" s="39"/>
      <c r="D103" s="39"/>
      <c r="E103" s="83"/>
      <c r="F103" s="84"/>
    </row>
    <row r="104" spans="1:6">
      <c r="A104" s="37" t="str">
        <f>IF(C105&lt;&gt;"",(COUNTA($C$19:C105)),"")</f>
        <v/>
      </c>
      <c r="B104" s="41" t="s">
        <v>245</v>
      </c>
      <c r="C104" s="29" t="s">
        <v>2</v>
      </c>
      <c r="D104" s="39">
        <v>66</v>
      </c>
      <c r="E104" s="83"/>
      <c r="F104" s="84"/>
    </row>
    <row r="105" spans="1:6">
      <c r="A105" s="37">
        <f>IF(C106&lt;&gt;"",(COUNTA($C$19:C106)),"")</f>
        <v>41</v>
      </c>
      <c r="B105" s="40" t="s">
        <v>100</v>
      </c>
      <c r="C105" s="39"/>
      <c r="D105" s="39"/>
      <c r="E105" s="83"/>
      <c r="F105" s="84"/>
    </row>
    <row r="106" spans="1:6">
      <c r="A106" s="37" t="str">
        <f>IF(C107&lt;&gt;"",(COUNTA($C$19:C107)),"")</f>
        <v/>
      </c>
      <c r="B106" s="27" t="s">
        <v>36</v>
      </c>
      <c r="C106" s="28" t="s">
        <v>0</v>
      </c>
      <c r="D106" s="39">
        <v>275</v>
      </c>
      <c r="E106" s="83"/>
      <c r="F106" s="84"/>
    </row>
    <row r="107" spans="1:6">
      <c r="A107" s="37">
        <f>IF(C108&lt;&gt;"",(COUNTA($C$19:C108)),"")</f>
        <v>42</v>
      </c>
      <c r="B107" s="40" t="s">
        <v>58</v>
      </c>
      <c r="C107" s="39"/>
      <c r="D107" s="39"/>
      <c r="E107" s="83"/>
      <c r="F107" s="84"/>
    </row>
    <row r="108" spans="1:6">
      <c r="A108" s="37" t="str">
        <f>IF(C109&lt;&gt;"",(COUNTA($C$19:C109)),"")</f>
        <v/>
      </c>
      <c r="B108" s="27" t="s">
        <v>47</v>
      </c>
      <c r="C108" s="28" t="s">
        <v>3</v>
      </c>
      <c r="D108" s="39">
        <v>1</v>
      </c>
      <c r="E108" s="83"/>
      <c r="F108" s="84"/>
    </row>
    <row r="109" spans="1:6">
      <c r="A109" s="37">
        <f>IF(C110&lt;&gt;"",(COUNTA($C$19:C110)),"")</f>
        <v>43</v>
      </c>
      <c r="B109" s="32" t="s">
        <v>96</v>
      </c>
      <c r="C109" s="33"/>
      <c r="D109" s="6"/>
      <c r="E109" s="83"/>
      <c r="F109" s="84"/>
    </row>
    <row r="110" spans="1:6">
      <c r="A110" s="37" t="str">
        <f>IF(C111&lt;&gt;"",(COUNTA($C$19:C111)),"")</f>
        <v/>
      </c>
      <c r="B110" s="27" t="s">
        <v>47</v>
      </c>
      <c r="C110" s="28" t="s">
        <v>3</v>
      </c>
      <c r="D110" s="6">
        <v>1</v>
      </c>
      <c r="E110" s="83"/>
      <c r="F110" s="84"/>
    </row>
    <row r="111" spans="1:6">
      <c r="A111" s="37" t="str">
        <f>IF(C112&lt;&gt;"",(COUNTA($C$19:C112)),"")</f>
        <v/>
      </c>
      <c r="B111" s="32"/>
      <c r="C111" s="33"/>
      <c r="D111" s="6"/>
      <c r="E111" s="87"/>
      <c r="F111" s="84" t="str">
        <f>IF(D111="","",D111*E111)</f>
        <v/>
      </c>
    </row>
    <row r="112" spans="1:6" s="12" customFormat="1" ht="15" customHeight="1">
      <c r="A112" s="37" t="str">
        <f>IF(C113&lt;&gt;"",(COUNTA($C$19:C113)),"")</f>
        <v/>
      </c>
      <c r="B112" s="68" t="s">
        <v>247</v>
      </c>
      <c r="C112" s="69"/>
      <c r="D112" s="69"/>
      <c r="E112" s="69"/>
      <c r="F112" s="85"/>
    </row>
    <row r="113" spans="1:8">
      <c r="A113" s="37" t="str">
        <f>IF(C114&lt;&gt;"",(COUNTA($C$19:C114)),"")</f>
        <v/>
      </c>
      <c r="B113" s="32"/>
      <c r="C113" s="33"/>
      <c r="D113" s="6"/>
      <c r="E113" s="84"/>
      <c r="F113" s="84"/>
    </row>
    <row r="114" spans="1:8" s="24" customFormat="1">
      <c r="A114" s="37" t="str">
        <f>IF(C115&lt;&gt;"",(COUNTA($C$19:C115)),"")</f>
        <v/>
      </c>
      <c r="B114" s="23" t="s">
        <v>27</v>
      </c>
      <c r="C114" s="3"/>
      <c r="D114" s="6"/>
      <c r="E114" s="84"/>
      <c r="F114" s="84" t="str">
        <f>IF(D114="","",E114*D114)</f>
        <v/>
      </c>
    </row>
    <row r="115" spans="1:8" s="24" customFormat="1">
      <c r="A115" s="37">
        <f>IF(C116&lt;&gt;"",(COUNTA($C$19:C116)),"")</f>
        <v>44</v>
      </c>
      <c r="B115" s="40" t="s">
        <v>28</v>
      </c>
      <c r="C115" s="33"/>
      <c r="D115" s="39"/>
      <c r="E115" s="96"/>
      <c r="F115" s="84"/>
    </row>
    <row r="116" spans="1:8" s="24" customFormat="1">
      <c r="A116" s="37" t="str">
        <f>IF(C117&lt;&gt;"",(COUNTA($C$19:C117)),"")</f>
        <v/>
      </c>
      <c r="B116" s="30" t="s">
        <v>36</v>
      </c>
      <c r="C116" s="29" t="s">
        <v>0</v>
      </c>
      <c r="D116" s="39">
        <v>572</v>
      </c>
      <c r="E116" s="91"/>
      <c r="F116" s="84"/>
    </row>
    <row r="117" spans="1:8">
      <c r="A117" s="37">
        <f>IF(C118&lt;&gt;"",(COUNTA($C$19:C118)),"")</f>
        <v>45</v>
      </c>
      <c r="B117" s="32" t="s">
        <v>61</v>
      </c>
      <c r="C117" s="33"/>
      <c r="D117" s="39"/>
      <c r="E117" s="91"/>
      <c r="F117" s="84"/>
    </row>
    <row r="118" spans="1:8">
      <c r="A118" s="37" t="str">
        <f>IF(C119&lt;&gt;"",(COUNTA($C$19:C119)),"")</f>
        <v/>
      </c>
      <c r="B118" s="30" t="s">
        <v>36</v>
      </c>
      <c r="C118" s="29" t="s">
        <v>0</v>
      </c>
      <c r="D118" s="39">
        <v>1386</v>
      </c>
      <c r="E118" s="91"/>
      <c r="F118" s="84"/>
    </row>
    <row r="119" spans="1:8">
      <c r="A119" s="37">
        <f>IF(C120&lt;&gt;"",(COUNTA($C$19:C120)),"")</f>
        <v>46</v>
      </c>
      <c r="B119" s="32" t="s">
        <v>63</v>
      </c>
      <c r="C119" s="33"/>
      <c r="D119" s="39"/>
      <c r="E119" s="91"/>
      <c r="F119" s="84"/>
    </row>
    <row r="120" spans="1:8">
      <c r="A120" s="37" t="str">
        <f>IF(C121&lt;&gt;"",(COUNTA($C$19:C121)),"")</f>
        <v/>
      </c>
      <c r="B120" s="30" t="s">
        <v>36</v>
      </c>
      <c r="C120" s="29" t="s">
        <v>0</v>
      </c>
      <c r="D120" s="39">
        <v>495</v>
      </c>
      <c r="E120" s="91"/>
      <c r="F120" s="84"/>
    </row>
    <row r="121" spans="1:8">
      <c r="A121" s="37">
        <f>IF(C122&lt;&gt;"",(COUNTA($C$19:C122)),"")</f>
        <v>47</v>
      </c>
      <c r="B121" s="32" t="s">
        <v>62</v>
      </c>
      <c r="C121" s="33"/>
      <c r="D121" s="39"/>
      <c r="E121" s="91"/>
      <c r="F121" s="84"/>
    </row>
    <row r="122" spans="1:8">
      <c r="A122" s="37" t="str">
        <f>IF(C123&lt;&gt;"",(COUNTA($C$19:C123)),"")</f>
        <v/>
      </c>
      <c r="B122" s="30" t="s">
        <v>36</v>
      </c>
      <c r="C122" s="29" t="s">
        <v>0</v>
      </c>
      <c r="D122" s="39">
        <v>55</v>
      </c>
      <c r="E122" s="91"/>
      <c r="F122" s="84"/>
    </row>
    <row r="123" spans="1:8" ht="25.5">
      <c r="A123" s="37">
        <f>IF(C124&lt;&gt;"",(COUNTA($C$19:C124)),"")</f>
        <v>48</v>
      </c>
      <c r="B123" s="32" t="s">
        <v>93</v>
      </c>
      <c r="C123" s="33"/>
      <c r="D123" s="39"/>
      <c r="E123" s="91"/>
      <c r="F123" s="84"/>
    </row>
    <row r="124" spans="1:8">
      <c r="A124" s="37" t="str">
        <f>IF(C125&lt;&gt;"",(COUNTA($C$19:C125)),"")</f>
        <v/>
      </c>
      <c r="B124" s="30" t="s">
        <v>36</v>
      </c>
      <c r="C124" s="29" t="s">
        <v>0</v>
      </c>
      <c r="D124" s="39">
        <v>132</v>
      </c>
      <c r="E124" s="91"/>
      <c r="F124" s="84"/>
    </row>
    <row r="125" spans="1:8" ht="25.5">
      <c r="A125" s="37">
        <f>IF(C126&lt;&gt;"",(COUNTA($C$19:C126)),"")</f>
        <v>49</v>
      </c>
      <c r="B125" s="32" t="s">
        <v>246</v>
      </c>
      <c r="C125" s="33"/>
      <c r="D125" s="39"/>
      <c r="E125" s="91"/>
      <c r="F125" s="84"/>
    </row>
    <row r="126" spans="1:8">
      <c r="A126" s="37" t="str">
        <f>IF(C129&lt;&gt;"",(COUNTA($C$19:C129)),"")</f>
        <v/>
      </c>
      <c r="B126" s="30" t="s">
        <v>36</v>
      </c>
      <c r="C126" s="29" t="s">
        <v>0</v>
      </c>
      <c r="D126" s="39">
        <v>132</v>
      </c>
      <c r="E126" s="91"/>
      <c r="F126" s="84"/>
      <c r="G126" s="54"/>
    </row>
    <row r="127" spans="1:8" s="45" customFormat="1">
      <c r="A127" s="61">
        <f>IF(C128&lt;&gt;"",(COUNTA($C$19:C128)),"")</f>
        <v>50</v>
      </c>
      <c r="B127" s="42" t="s">
        <v>306</v>
      </c>
      <c r="C127" s="28"/>
      <c r="D127" s="39"/>
      <c r="E127" s="91"/>
      <c r="F127" s="84"/>
      <c r="G127" s="67"/>
      <c r="H127" s="67"/>
    </row>
    <row r="128" spans="1:8" s="45" customFormat="1">
      <c r="A128" s="61"/>
      <c r="B128" s="27" t="s">
        <v>36</v>
      </c>
      <c r="C128" s="28" t="s">
        <v>0</v>
      </c>
      <c r="D128" s="39">
        <v>200</v>
      </c>
      <c r="E128" s="91"/>
      <c r="F128" s="84"/>
    </row>
    <row r="129" spans="1:6">
      <c r="A129" s="37">
        <f>IF(C130&lt;&gt;"",(COUNTA($C$19:C130)),"")</f>
        <v>51</v>
      </c>
      <c r="B129" s="40" t="s">
        <v>67</v>
      </c>
      <c r="C129" s="39"/>
      <c r="D129" s="39"/>
      <c r="E129" s="86"/>
      <c r="F129" s="84"/>
    </row>
    <row r="130" spans="1:6">
      <c r="A130" s="37" t="str">
        <f>IF(C131&lt;&gt;"",(COUNTA($C$19:C131)),"")</f>
        <v/>
      </c>
      <c r="B130" s="30" t="s">
        <v>36</v>
      </c>
      <c r="C130" s="29" t="s">
        <v>0</v>
      </c>
      <c r="D130" s="39">
        <v>825</v>
      </c>
      <c r="E130" s="86"/>
      <c r="F130" s="84"/>
    </row>
    <row r="131" spans="1:6">
      <c r="A131" s="37">
        <f>IF(C132&lt;&gt;"",(COUNTA($C$19:C132)),"")</f>
        <v>52</v>
      </c>
      <c r="B131" s="32" t="s">
        <v>97</v>
      </c>
      <c r="C131" s="33"/>
      <c r="D131" s="39"/>
      <c r="E131" s="91"/>
      <c r="F131" s="84"/>
    </row>
    <row r="132" spans="1:6">
      <c r="A132" s="37" t="str">
        <f>IF(C133&lt;&gt;"",(COUNTA($C$19:C133)),"")</f>
        <v/>
      </c>
      <c r="B132" s="30" t="s">
        <v>36</v>
      </c>
      <c r="C132" s="29" t="s">
        <v>0</v>
      </c>
      <c r="D132" s="39">
        <v>858</v>
      </c>
      <c r="E132" s="91"/>
      <c r="F132" s="84"/>
    </row>
    <row r="133" spans="1:6">
      <c r="A133" s="37">
        <f>IF(C134&lt;&gt;"",(COUNTA($C$19:C134)),"")</f>
        <v>53</v>
      </c>
      <c r="B133" s="40" t="s">
        <v>65</v>
      </c>
      <c r="C133" s="39"/>
      <c r="D133" s="39"/>
      <c r="E133" s="86"/>
      <c r="F133" s="84"/>
    </row>
    <row r="134" spans="1:6">
      <c r="A134" s="37" t="str">
        <f>IF(C135&lt;&gt;"",(COUNTA($C$19:C135)),"")</f>
        <v/>
      </c>
      <c r="B134" s="30" t="s">
        <v>36</v>
      </c>
      <c r="C134" s="29" t="s">
        <v>0</v>
      </c>
      <c r="D134" s="39">
        <v>17</v>
      </c>
      <c r="E134" s="86"/>
      <c r="F134" s="84"/>
    </row>
    <row r="135" spans="1:6">
      <c r="A135" s="37">
        <f>IF(C136&lt;&gt;"",(COUNTA($C$19:C136)),"")</f>
        <v>54</v>
      </c>
      <c r="B135" s="32" t="s">
        <v>98</v>
      </c>
      <c r="C135" s="33"/>
      <c r="D135" s="39"/>
      <c r="E135" s="91"/>
      <c r="F135" s="84"/>
    </row>
    <row r="136" spans="1:6">
      <c r="A136" s="37" t="str">
        <f>IF(C137&lt;&gt;"",(COUNTA($C$19:C137)),"")</f>
        <v/>
      </c>
      <c r="B136" s="30" t="s">
        <v>36</v>
      </c>
      <c r="C136" s="29" t="s">
        <v>0</v>
      </c>
      <c r="D136" s="39">
        <v>3520</v>
      </c>
      <c r="E136" s="91"/>
      <c r="F136" s="84"/>
    </row>
    <row r="137" spans="1:6" s="45" customFormat="1">
      <c r="A137" s="61">
        <f>IF(C138&lt;&gt;"",(COUNTA($C$19:C138)),"")</f>
        <v>55</v>
      </c>
      <c r="B137" s="42" t="s">
        <v>305</v>
      </c>
      <c r="C137" s="43"/>
      <c r="D137" s="39"/>
      <c r="E137" s="91"/>
      <c r="F137" s="84"/>
    </row>
    <row r="138" spans="1:6" s="45" customFormat="1">
      <c r="A138" s="61"/>
      <c r="B138" s="27" t="s">
        <v>36</v>
      </c>
      <c r="C138" s="28" t="s">
        <v>0</v>
      </c>
      <c r="D138" s="39">
        <v>20</v>
      </c>
      <c r="E138" s="91"/>
      <c r="F138" s="84"/>
    </row>
    <row r="139" spans="1:6" s="45" customFormat="1" ht="25.5">
      <c r="A139" s="61">
        <f>IF(C140&lt;&gt;"",(COUNTA($C$19:C140)),"")</f>
        <v>56</v>
      </c>
      <c r="B139" s="42" t="s">
        <v>292</v>
      </c>
      <c r="C139" s="43"/>
      <c r="D139" s="39"/>
      <c r="E139" s="91"/>
      <c r="F139" s="84"/>
    </row>
    <row r="140" spans="1:6" s="45" customFormat="1">
      <c r="A140" s="61"/>
      <c r="B140" s="27" t="s">
        <v>36</v>
      </c>
      <c r="C140" s="28" t="s">
        <v>0</v>
      </c>
      <c r="D140" s="39">
        <v>200</v>
      </c>
      <c r="E140" s="91"/>
      <c r="F140" s="84"/>
    </row>
    <row r="141" spans="1:6" s="12" customFormat="1" ht="15" customHeight="1">
      <c r="A141" s="37" t="str">
        <f>IF(C142&lt;&gt;"",(COUNTA($C$19:C142)),"")</f>
        <v/>
      </c>
      <c r="B141" s="68" t="s">
        <v>151</v>
      </c>
      <c r="C141" s="69"/>
      <c r="D141" s="69"/>
      <c r="E141" s="69"/>
      <c r="F141" s="85"/>
    </row>
    <row r="142" spans="1:6">
      <c r="A142" s="37" t="str">
        <f>IF(C143&lt;&gt;"",(COUNTA($C$19:C143)),"")</f>
        <v/>
      </c>
      <c r="B142" s="32"/>
      <c r="C142" s="33"/>
      <c r="D142" s="6"/>
      <c r="E142" s="84"/>
      <c r="F142" s="84"/>
    </row>
    <row r="143" spans="1:6" s="24" customFormat="1">
      <c r="A143" s="37" t="str">
        <f>IF(C144&lt;&gt;"",(COUNTA($C$19:C144)),"")</f>
        <v/>
      </c>
      <c r="B143" s="23" t="s">
        <v>19</v>
      </c>
      <c r="C143" s="3"/>
      <c r="D143" s="6"/>
      <c r="E143" s="84"/>
      <c r="F143" s="84" t="str">
        <f>IF(D143="","",D143*E143)</f>
        <v/>
      </c>
    </row>
    <row r="144" spans="1:6">
      <c r="A144" s="37">
        <f>+A139+1</f>
        <v>57</v>
      </c>
      <c r="B144" s="32" t="s">
        <v>72</v>
      </c>
      <c r="C144" s="33"/>
      <c r="D144" s="39"/>
      <c r="E144" s="84"/>
      <c r="F144" s="84"/>
    </row>
    <row r="145" spans="1:6">
      <c r="A145" s="37" t="str">
        <f>IF(C146&lt;&gt;"",(COUNTA($C$19:C146)),"")</f>
        <v/>
      </c>
      <c r="B145" s="30" t="s">
        <v>36</v>
      </c>
      <c r="C145" s="29" t="s">
        <v>0</v>
      </c>
      <c r="D145" s="39">
        <v>176</v>
      </c>
      <c r="E145" s="91"/>
      <c r="F145" s="84"/>
    </row>
    <row r="146" spans="1:6">
      <c r="A146" s="37">
        <f>+A144+1</f>
        <v>58</v>
      </c>
      <c r="B146" s="32" t="s">
        <v>73</v>
      </c>
      <c r="C146" s="33"/>
      <c r="D146" s="39"/>
      <c r="E146" s="91"/>
      <c r="F146" s="84"/>
    </row>
    <row r="147" spans="1:6">
      <c r="A147" s="37" t="str">
        <f>IF(C148&lt;&gt;"",(COUNTA($C$19:C148)),"")</f>
        <v/>
      </c>
      <c r="B147" s="30" t="s">
        <v>36</v>
      </c>
      <c r="C147" s="29" t="s">
        <v>0</v>
      </c>
      <c r="D147" s="39">
        <v>132</v>
      </c>
      <c r="E147" s="91"/>
      <c r="F147" s="84"/>
    </row>
    <row r="148" spans="1:6">
      <c r="A148" s="61">
        <f>+A146+1</f>
        <v>59</v>
      </c>
      <c r="B148" s="42" t="s">
        <v>76</v>
      </c>
      <c r="C148" s="43"/>
      <c r="D148" s="39"/>
      <c r="E148" s="91"/>
      <c r="F148" s="84"/>
    </row>
    <row r="149" spans="1:6">
      <c r="A149" s="61" t="str">
        <f>IF(C150&lt;&gt;"",(COUNTA($C$19:C150)),"")</f>
        <v/>
      </c>
      <c r="B149" s="27" t="s">
        <v>36</v>
      </c>
      <c r="C149" s="28" t="s">
        <v>0</v>
      </c>
      <c r="D149" s="39">
        <v>117</v>
      </c>
      <c r="E149" s="91"/>
      <c r="F149" s="84"/>
    </row>
    <row r="150" spans="1:6">
      <c r="A150" s="37">
        <f>+A148+1</f>
        <v>60</v>
      </c>
      <c r="B150" s="40" t="s">
        <v>71</v>
      </c>
      <c r="C150" s="39"/>
      <c r="D150" s="39"/>
      <c r="E150" s="91"/>
      <c r="F150" s="84"/>
    </row>
    <row r="151" spans="1:6">
      <c r="A151" s="37" t="str">
        <f>IF(C152&lt;&gt;"",(COUNTA($C$19:C152)),"")</f>
        <v/>
      </c>
      <c r="B151" s="30" t="s">
        <v>36</v>
      </c>
      <c r="C151" s="29" t="s">
        <v>0</v>
      </c>
      <c r="D151" s="39">
        <v>66</v>
      </c>
      <c r="E151" s="91"/>
      <c r="F151" s="84"/>
    </row>
    <row r="152" spans="1:6">
      <c r="A152" s="37">
        <f>IF(C153&lt;&gt;"",(COUNTA($C$19:C153)),"")</f>
        <v>61</v>
      </c>
      <c r="B152" s="40" t="s">
        <v>81</v>
      </c>
      <c r="C152" s="39"/>
      <c r="D152" s="39"/>
      <c r="E152" s="91"/>
      <c r="F152" s="84"/>
    </row>
    <row r="153" spans="1:6">
      <c r="A153" s="37" t="str">
        <f>IF(C154&lt;&gt;"",(COUNTA($C$19:C154)),"")</f>
        <v/>
      </c>
      <c r="B153" s="30" t="s">
        <v>36</v>
      </c>
      <c r="C153" s="29" t="s">
        <v>0</v>
      </c>
      <c r="D153" s="39">
        <v>66</v>
      </c>
      <c r="E153" s="91"/>
      <c r="F153" s="84"/>
    </row>
    <row r="154" spans="1:6">
      <c r="A154" s="37">
        <f>IF(C155&lt;&gt;"",(COUNTA($C$19:C155)),"")</f>
        <v>62</v>
      </c>
      <c r="B154" s="32" t="s">
        <v>250</v>
      </c>
      <c r="C154" s="33"/>
      <c r="D154" s="39"/>
      <c r="E154" s="91"/>
      <c r="F154" s="84"/>
    </row>
    <row r="155" spans="1:6">
      <c r="A155" s="37" t="str">
        <f>IF(C156&lt;&gt;"",(COUNTA($C$19:C156)),"")</f>
        <v/>
      </c>
      <c r="B155" s="30" t="s">
        <v>36</v>
      </c>
      <c r="C155" s="29" t="s">
        <v>0</v>
      </c>
      <c r="D155" s="39">
        <v>30</v>
      </c>
      <c r="E155" s="91"/>
      <c r="F155" s="84"/>
    </row>
    <row r="156" spans="1:6">
      <c r="A156" s="37">
        <f>IF(C157&lt;&gt;"",(COUNTA($C$19:C157)),"")</f>
        <v>63</v>
      </c>
      <c r="B156" s="55" t="s">
        <v>10</v>
      </c>
      <c r="C156" s="33"/>
      <c r="D156" s="39"/>
      <c r="E156" s="91"/>
      <c r="F156" s="84"/>
    </row>
    <row r="157" spans="1:6">
      <c r="A157" s="37" t="str">
        <f>IF(C158&lt;&gt;"",(COUNTA($C$19:C158)),"")</f>
        <v/>
      </c>
      <c r="B157" s="30" t="s">
        <v>36</v>
      </c>
      <c r="C157" s="29" t="s">
        <v>0</v>
      </c>
      <c r="D157" s="39">
        <v>945</v>
      </c>
      <c r="E157" s="91"/>
      <c r="F157" s="84"/>
    </row>
    <row r="158" spans="1:6">
      <c r="A158" s="37">
        <f>IF(C159&lt;&gt;"",(COUNTA($C$19:C159)),"")</f>
        <v>64</v>
      </c>
      <c r="B158" s="32" t="s">
        <v>79</v>
      </c>
      <c r="C158" s="33"/>
      <c r="D158" s="39"/>
      <c r="E158" s="91"/>
      <c r="F158" s="84"/>
    </row>
    <row r="159" spans="1:6">
      <c r="A159" s="37" t="str">
        <f>IF(C160&lt;&gt;"",(COUNTA($C$19:C160)),"")</f>
        <v/>
      </c>
      <c r="B159" s="30" t="s">
        <v>42</v>
      </c>
      <c r="C159" s="29" t="s">
        <v>1</v>
      </c>
      <c r="D159" s="39">
        <v>2</v>
      </c>
      <c r="E159" s="91"/>
      <c r="F159" s="84"/>
    </row>
    <row r="160" spans="1:6">
      <c r="A160" s="37">
        <f>IF(C161&lt;&gt;"",(COUNTA($C$19:C161)),"")</f>
        <v>65</v>
      </c>
      <c r="B160" s="32" t="s">
        <v>75</v>
      </c>
      <c r="C160" s="33"/>
      <c r="D160" s="39"/>
      <c r="E160" s="91"/>
      <c r="F160" s="84"/>
    </row>
    <row r="161" spans="1:6">
      <c r="A161" s="37" t="str">
        <f>IF(C162&lt;&gt;"",(COUNTA($C$19:C162)),"")</f>
        <v/>
      </c>
      <c r="B161" s="30" t="s">
        <v>36</v>
      </c>
      <c r="C161" s="29" t="s">
        <v>0</v>
      </c>
      <c r="D161" s="39">
        <v>50</v>
      </c>
      <c r="E161" s="91"/>
      <c r="F161" s="84"/>
    </row>
    <row r="162" spans="1:6">
      <c r="A162" s="37">
        <f>IF(C163&lt;&gt;"",(COUNTA($C$19:C163)),"")</f>
        <v>66</v>
      </c>
      <c r="B162" s="32" t="s">
        <v>74</v>
      </c>
      <c r="C162" s="33"/>
      <c r="D162" s="39"/>
      <c r="E162" s="91"/>
      <c r="F162" s="84"/>
    </row>
    <row r="163" spans="1:6">
      <c r="A163" s="37" t="str">
        <f>IF(C164&lt;&gt;"",(COUNTA($C$19:C164)),"")</f>
        <v/>
      </c>
      <c r="B163" s="30" t="s">
        <v>36</v>
      </c>
      <c r="C163" s="29" t="s">
        <v>0</v>
      </c>
      <c r="D163" s="39">
        <v>100</v>
      </c>
      <c r="E163" s="91"/>
      <c r="F163" s="84"/>
    </row>
    <row r="164" spans="1:6">
      <c r="A164" s="37">
        <f>IF(C165&lt;&gt;"",(COUNTA($C$19:C165)),"")</f>
        <v>67</v>
      </c>
      <c r="B164" s="32" t="s">
        <v>77</v>
      </c>
      <c r="C164" s="33"/>
      <c r="D164" s="39"/>
      <c r="E164" s="91"/>
      <c r="F164" s="84"/>
    </row>
    <row r="165" spans="1:6">
      <c r="A165" s="37" t="str">
        <f>IF(C166&lt;&gt;"",(COUNTA($C$19:C166)),"")</f>
        <v/>
      </c>
      <c r="B165" s="30" t="s">
        <v>36</v>
      </c>
      <c r="C165" s="29" t="s">
        <v>0</v>
      </c>
      <c r="D165" s="39">
        <v>55</v>
      </c>
      <c r="E165" s="91"/>
      <c r="F165" s="84"/>
    </row>
    <row r="166" spans="1:6">
      <c r="A166" s="37">
        <f>IF(C167&lt;&gt;"",(COUNTA($C$19:C167)),"")</f>
        <v>68</v>
      </c>
      <c r="B166" s="32" t="s">
        <v>25</v>
      </c>
      <c r="C166" s="33"/>
      <c r="D166" s="39"/>
      <c r="E166" s="91"/>
      <c r="F166" s="84"/>
    </row>
    <row r="167" spans="1:6">
      <c r="A167" s="37" t="str">
        <f>IF(C168&lt;&gt;"",(COUNTA($C$19:C168)),"")</f>
        <v/>
      </c>
      <c r="B167" s="30" t="s">
        <v>36</v>
      </c>
      <c r="C167" s="29" t="s">
        <v>0</v>
      </c>
      <c r="D167" s="39">
        <v>20</v>
      </c>
      <c r="E167" s="91"/>
      <c r="F167" s="84"/>
    </row>
    <row r="168" spans="1:6">
      <c r="A168" s="37">
        <f>IF(C169&lt;&gt;"",(COUNTA($C$19:C169)),"")</f>
        <v>69</v>
      </c>
      <c r="B168" s="32" t="s">
        <v>286</v>
      </c>
      <c r="C168" s="33"/>
      <c r="D168" s="39"/>
      <c r="E168" s="91"/>
      <c r="F168" s="84"/>
    </row>
    <row r="169" spans="1:6">
      <c r="A169" s="37" t="str">
        <f>IF(C170&lt;&gt;"",(COUNTA($C$19:C170)),"")</f>
        <v/>
      </c>
      <c r="B169" s="30" t="s">
        <v>36</v>
      </c>
      <c r="C169" s="29" t="s">
        <v>0</v>
      </c>
      <c r="D169" s="39">
        <v>13</v>
      </c>
      <c r="E169" s="91"/>
      <c r="F169" s="84"/>
    </row>
    <row r="170" spans="1:6">
      <c r="A170" s="37">
        <f>IF(C171&lt;&gt;"",(COUNTA($C$19:C171)),"")</f>
        <v>70</v>
      </c>
      <c r="B170" s="32" t="s">
        <v>82</v>
      </c>
      <c r="C170" s="33"/>
      <c r="D170" s="39"/>
      <c r="E170" s="91"/>
      <c r="F170" s="84"/>
    </row>
    <row r="171" spans="1:6">
      <c r="A171" s="37" t="str">
        <f>IF(C172&lt;&gt;"",(COUNTA($C$19:C172)),"")</f>
        <v/>
      </c>
      <c r="B171" s="30" t="s">
        <v>39</v>
      </c>
      <c r="C171" s="29" t="s">
        <v>2</v>
      </c>
      <c r="D171" s="39">
        <v>33</v>
      </c>
      <c r="E171" s="91"/>
      <c r="F171" s="84"/>
    </row>
    <row r="172" spans="1:6">
      <c r="A172" s="37">
        <f>IF(C173&lt;&gt;"",(COUNTA($C$19:C173)),"")</f>
        <v>71</v>
      </c>
      <c r="B172" s="32" t="s">
        <v>290</v>
      </c>
      <c r="C172" s="33"/>
      <c r="D172" s="39"/>
      <c r="E172" s="91"/>
      <c r="F172" s="84"/>
    </row>
    <row r="173" spans="1:6">
      <c r="A173" s="37" t="str">
        <f>IF(C174&lt;&gt;"",(COUNTA($C$19:C174)),"")</f>
        <v/>
      </c>
      <c r="B173" s="30" t="s">
        <v>39</v>
      </c>
      <c r="C173" s="29" t="s">
        <v>2</v>
      </c>
      <c r="D173" s="39">
        <v>77</v>
      </c>
      <c r="E173" s="91"/>
      <c r="F173" s="84"/>
    </row>
    <row r="174" spans="1:6">
      <c r="A174" s="37">
        <f>IF(C175&lt;&gt;"",(COUNTA($C$19:C175)),"")</f>
        <v>72</v>
      </c>
      <c r="B174" s="32" t="s">
        <v>4</v>
      </c>
      <c r="C174" s="33"/>
      <c r="D174" s="39"/>
      <c r="E174" s="91"/>
      <c r="F174" s="84"/>
    </row>
    <row r="175" spans="1:6">
      <c r="A175" s="37" t="str">
        <f>IF(C176&lt;&gt;"",(COUNTA($C$19:C176)),"")</f>
        <v/>
      </c>
      <c r="B175" s="30" t="s">
        <v>36</v>
      </c>
      <c r="C175" s="29" t="s">
        <v>0</v>
      </c>
      <c r="D175" s="39">
        <v>45</v>
      </c>
      <c r="E175" s="91"/>
      <c r="F175" s="84"/>
    </row>
    <row r="176" spans="1:6">
      <c r="A176" s="37" t="str">
        <f>IF(C177&lt;&gt;"",(COUNTA($C$19:C177)),"")</f>
        <v/>
      </c>
      <c r="B176" s="32" t="s">
        <v>83</v>
      </c>
      <c r="C176" s="33"/>
      <c r="D176" s="39"/>
      <c r="E176" s="91"/>
      <c r="F176" s="84"/>
    </row>
    <row r="177" spans="1:6">
      <c r="A177" s="37">
        <f>IF(C178&lt;&gt;"",(COUNTA($C$19:C178)),"")</f>
        <v>73</v>
      </c>
      <c r="B177" s="32" t="s">
        <v>84</v>
      </c>
      <c r="C177" s="33"/>
      <c r="D177" s="39"/>
      <c r="E177" s="91"/>
      <c r="F177" s="84"/>
    </row>
    <row r="178" spans="1:6">
      <c r="A178" s="37" t="str">
        <f>IF(C179&lt;&gt;"",(COUNTA($C$19:C179)),"")</f>
        <v/>
      </c>
      <c r="B178" s="30" t="s">
        <v>42</v>
      </c>
      <c r="C178" s="29" t="s">
        <v>1</v>
      </c>
      <c r="D178" s="39">
        <v>11</v>
      </c>
      <c r="E178" s="91"/>
      <c r="F178" s="84"/>
    </row>
    <row r="179" spans="1:6">
      <c r="A179" s="37">
        <f>IF(C180&lt;&gt;"",(COUNTA($C$19:C180)),"")</f>
        <v>74</v>
      </c>
      <c r="B179" s="32" t="s">
        <v>86</v>
      </c>
      <c r="C179" s="33"/>
      <c r="D179" s="39"/>
      <c r="E179" s="91"/>
      <c r="F179" s="84"/>
    </row>
    <row r="180" spans="1:6">
      <c r="A180" s="37" t="str">
        <f>IF(C181&lt;&gt;"",(COUNTA($C$19:C181)),"")</f>
        <v/>
      </c>
      <c r="B180" s="30" t="s">
        <v>42</v>
      </c>
      <c r="C180" s="29" t="s">
        <v>1</v>
      </c>
      <c r="D180" s="39">
        <v>28</v>
      </c>
      <c r="E180" s="91"/>
      <c r="F180" s="84"/>
    </row>
    <row r="181" spans="1:6">
      <c r="A181" s="37">
        <f>IF(C182&lt;&gt;"",(COUNTA($C$19:C182)),"")</f>
        <v>75</v>
      </c>
      <c r="B181" s="32" t="s">
        <v>85</v>
      </c>
      <c r="C181" s="33"/>
      <c r="D181" s="39"/>
      <c r="E181" s="91"/>
      <c r="F181" s="84"/>
    </row>
    <row r="182" spans="1:6">
      <c r="A182" s="37" t="str">
        <f>IF(C183&lt;&gt;"",(COUNTA($C$19:C183)),"")</f>
        <v/>
      </c>
      <c r="B182" s="30" t="s">
        <v>42</v>
      </c>
      <c r="C182" s="29" t="s">
        <v>1</v>
      </c>
      <c r="D182" s="39">
        <v>11</v>
      </c>
      <c r="E182" s="91"/>
      <c r="F182" s="84"/>
    </row>
    <row r="183" spans="1:6">
      <c r="A183" s="37">
        <f>IF(C184&lt;&gt;"",(COUNTA($C$19:C184)),"")</f>
        <v>76</v>
      </c>
      <c r="B183" s="32" t="s">
        <v>99</v>
      </c>
      <c r="C183" s="33"/>
      <c r="D183" s="39"/>
      <c r="E183" s="91"/>
      <c r="F183" s="84"/>
    </row>
    <row r="184" spans="1:6">
      <c r="A184" s="37" t="str">
        <f>IF(C185&lt;&gt;"",(COUNTA($C$19:C185)),"")</f>
        <v/>
      </c>
      <c r="B184" s="30" t="s">
        <v>47</v>
      </c>
      <c r="C184" s="29" t="s">
        <v>3</v>
      </c>
      <c r="D184" s="39">
        <v>1</v>
      </c>
      <c r="E184" s="91"/>
      <c r="F184" s="84"/>
    </row>
    <row r="185" spans="1:6">
      <c r="A185" s="37" t="str">
        <f>IF(C186&lt;&gt;"",(COUNTA($C$19:C186)),"")</f>
        <v/>
      </c>
      <c r="B185" s="32"/>
      <c r="C185" s="33"/>
      <c r="D185" s="6"/>
      <c r="E185" s="91"/>
      <c r="F185" s="84" t="str">
        <f>IF(D185="","",D185*E185)</f>
        <v/>
      </c>
    </row>
    <row r="186" spans="1:6" s="12" customFormat="1" ht="15" customHeight="1">
      <c r="A186" s="37" t="str">
        <f>IF(C187&lt;&gt;"",(COUNTA($C$19:C187)),"")</f>
        <v/>
      </c>
      <c r="B186" s="68" t="s">
        <v>21</v>
      </c>
      <c r="C186" s="69"/>
      <c r="D186" s="69"/>
      <c r="E186" s="69"/>
      <c r="F186" s="85"/>
    </row>
    <row r="187" spans="1:6">
      <c r="A187" s="37" t="str">
        <f>IF(C188&lt;&gt;"",(COUNTA($C$19:C188)),"")</f>
        <v/>
      </c>
      <c r="B187" s="32"/>
      <c r="C187" s="33"/>
      <c r="D187" s="6"/>
      <c r="E187" s="84"/>
      <c r="F187" s="84"/>
    </row>
    <row r="188" spans="1:6">
      <c r="A188" s="37" t="str">
        <f>IF(C189&lt;&gt;"",(COUNTA($C$19:C189)),"")</f>
        <v/>
      </c>
      <c r="B188" s="23" t="s">
        <v>148</v>
      </c>
      <c r="C188" s="4"/>
      <c r="D188" s="6"/>
      <c r="E188" s="84"/>
      <c r="F188" s="84" t="str">
        <f>IF(D188="","",E188*D188)</f>
        <v/>
      </c>
    </row>
    <row r="189" spans="1:6">
      <c r="A189" s="37">
        <f>IF(C190&lt;&gt;"",(COUNTA($C$19:C190)),"")</f>
        <v>77</v>
      </c>
      <c r="B189" s="32" t="s">
        <v>87</v>
      </c>
      <c r="C189" s="33"/>
      <c r="D189" s="35"/>
      <c r="E189" s="84"/>
      <c r="F189" s="84" t="str">
        <f>IF(D189="","",D189*E189)</f>
        <v/>
      </c>
    </row>
    <row r="190" spans="1:6">
      <c r="A190" s="37" t="str">
        <f>IF(C191&lt;&gt;"",(COUNTA($C$19:C191)),"")</f>
        <v/>
      </c>
      <c r="B190" s="30" t="s">
        <v>36</v>
      </c>
      <c r="C190" s="29" t="s">
        <v>0</v>
      </c>
      <c r="D190" s="9">
        <v>8580</v>
      </c>
      <c r="E190" s="84"/>
      <c r="F190" s="84"/>
    </row>
    <row r="191" spans="1:6">
      <c r="A191" s="37">
        <f>IF(C192&lt;&gt;"",(COUNTA($C$19:C192)),"")</f>
        <v>78</v>
      </c>
      <c r="B191" s="32" t="s">
        <v>88</v>
      </c>
      <c r="C191" s="33"/>
      <c r="D191" s="9"/>
      <c r="E191" s="84"/>
      <c r="F191" s="84"/>
    </row>
    <row r="192" spans="1:6">
      <c r="A192" s="37" t="str">
        <f>IF(C193&lt;&gt;"",(COUNTA($C$19:C193)),"")</f>
        <v/>
      </c>
      <c r="B192" s="30" t="s">
        <v>36</v>
      </c>
      <c r="C192" s="29" t="s">
        <v>0</v>
      </c>
      <c r="D192" s="9">
        <v>19360</v>
      </c>
      <c r="E192" s="84"/>
      <c r="F192" s="84"/>
    </row>
    <row r="193" spans="1:6">
      <c r="A193" s="37">
        <f>IF(C194&lt;&gt;"",(COUNTA($C$19:C194)),"")</f>
        <v>79</v>
      </c>
      <c r="B193" s="32" t="s">
        <v>89</v>
      </c>
      <c r="C193" s="33"/>
      <c r="D193" s="9"/>
      <c r="E193" s="84"/>
      <c r="F193" s="84"/>
    </row>
    <row r="194" spans="1:6">
      <c r="A194" s="37" t="str">
        <f>IF(C195&lt;&gt;"",(COUNTA($C$19:C195)),"")</f>
        <v/>
      </c>
      <c r="B194" s="30" t="s">
        <v>36</v>
      </c>
      <c r="C194" s="29" t="s">
        <v>0</v>
      </c>
      <c r="D194" s="9">
        <v>2310</v>
      </c>
      <c r="E194" s="84"/>
      <c r="F194" s="84"/>
    </row>
    <row r="195" spans="1:6">
      <c r="A195" s="37" t="str">
        <f>IF(C196&lt;&gt;"",(COUNTA($C$19:C196)),"")</f>
        <v/>
      </c>
      <c r="B195" s="30"/>
      <c r="C195" s="29"/>
      <c r="D195" s="9"/>
      <c r="E195" s="84"/>
      <c r="F195" s="84" t="str">
        <f>IF(D195="","",D195*E195)</f>
        <v/>
      </c>
    </row>
    <row r="196" spans="1:6" s="12" customFormat="1" ht="15" customHeight="1">
      <c r="A196" s="37" t="str">
        <f>IF(C197&lt;&gt;"",(COUNTA($C$19:C197)),"")</f>
        <v/>
      </c>
      <c r="B196" s="68" t="s">
        <v>152</v>
      </c>
      <c r="C196" s="69"/>
      <c r="D196" s="69"/>
      <c r="E196" s="69"/>
      <c r="F196" s="85"/>
    </row>
    <row r="197" spans="1:6">
      <c r="A197" s="37" t="str">
        <f>IF(C198&lt;&gt;"",(COUNTA($C$19:C198)),"")</f>
        <v/>
      </c>
      <c r="B197" s="32"/>
      <c r="C197" s="33"/>
      <c r="D197" s="6"/>
      <c r="E197" s="84"/>
      <c r="F197" s="84"/>
    </row>
    <row r="198" spans="1:6" s="24" customFormat="1">
      <c r="A198" s="37" t="str">
        <f>IF(C199&lt;&gt;"",(COUNTA($C$19:C199)),"")</f>
        <v/>
      </c>
      <c r="B198" s="23" t="s">
        <v>293</v>
      </c>
      <c r="C198" s="3"/>
      <c r="D198" s="6"/>
      <c r="E198" s="84"/>
      <c r="F198" s="84"/>
    </row>
    <row r="199" spans="1:6">
      <c r="A199" s="37" t="str">
        <f>IF(C200&lt;&gt;"",(COUNTA($C$19:C200)),"")</f>
        <v/>
      </c>
      <c r="B199" s="32" t="s">
        <v>101</v>
      </c>
      <c r="C199" s="33"/>
      <c r="D199" s="9"/>
      <c r="E199" s="84"/>
      <c r="F199" s="84"/>
    </row>
    <row r="200" spans="1:6">
      <c r="A200" s="37">
        <f>IF(C201&lt;&gt;"",(COUNTA($C$19:C201)),"")</f>
        <v>80</v>
      </c>
      <c r="B200" s="32" t="s">
        <v>123</v>
      </c>
      <c r="C200" s="33"/>
      <c r="D200" s="9"/>
      <c r="E200" s="91"/>
      <c r="F200" s="84"/>
    </row>
    <row r="201" spans="1:6">
      <c r="A201" s="37" t="str">
        <f>IF(C202&lt;&gt;"",(COUNTA($C$19:C202)),"")</f>
        <v/>
      </c>
      <c r="B201" s="30" t="s">
        <v>103</v>
      </c>
      <c r="C201" s="29" t="s">
        <v>2</v>
      </c>
      <c r="D201" s="9">
        <v>100</v>
      </c>
      <c r="E201" s="91"/>
      <c r="F201" s="84"/>
    </row>
    <row r="202" spans="1:6">
      <c r="A202" s="37">
        <f>IF(C203&lt;&gt;"",(COUNTA($C$19:C203)),"")</f>
        <v>81</v>
      </c>
      <c r="B202" s="32" t="s">
        <v>263</v>
      </c>
      <c r="C202" s="33"/>
      <c r="D202" s="9"/>
      <c r="E202" s="91"/>
      <c r="F202" s="84"/>
    </row>
    <row r="203" spans="1:6">
      <c r="A203" s="37" t="str">
        <f>IF(C204&lt;&gt;"",(COUNTA($C$19:C204)),"")</f>
        <v/>
      </c>
      <c r="B203" s="30" t="s">
        <v>103</v>
      </c>
      <c r="C203" s="29" t="s">
        <v>2</v>
      </c>
      <c r="D203" s="9">
        <v>264</v>
      </c>
      <c r="E203" s="91"/>
      <c r="F203" s="84"/>
    </row>
    <row r="204" spans="1:6">
      <c r="A204" s="37">
        <f>IF(C205&lt;&gt;"",(COUNTA($C$19:C205)),"")</f>
        <v>82</v>
      </c>
      <c r="B204" s="32" t="s">
        <v>102</v>
      </c>
      <c r="C204" s="33"/>
      <c r="D204" s="9"/>
      <c r="E204" s="91"/>
      <c r="F204" s="84"/>
    </row>
    <row r="205" spans="1:6">
      <c r="A205" s="37" t="str">
        <f>IF(C206&lt;&gt;"",(COUNTA($C$19:C206)),"")</f>
        <v/>
      </c>
      <c r="B205" s="30" t="s">
        <v>103</v>
      </c>
      <c r="C205" s="29" t="s">
        <v>2</v>
      </c>
      <c r="D205" s="9">
        <v>55</v>
      </c>
      <c r="E205" s="91"/>
      <c r="F205" s="84"/>
    </row>
    <row r="206" spans="1:6">
      <c r="A206" s="37">
        <f>IF(C207&lt;&gt;"",(COUNTA($C$19:C207)),"")</f>
        <v>83</v>
      </c>
      <c r="B206" s="32" t="s">
        <v>104</v>
      </c>
      <c r="C206" s="33"/>
      <c r="D206" s="9"/>
      <c r="E206" s="91"/>
      <c r="F206" s="84"/>
    </row>
    <row r="207" spans="1:6">
      <c r="A207" s="37" t="str">
        <f>IF(C208&lt;&gt;"",(COUNTA($C$19:C208)),"")</f>
        <v/>
      </c>
      <c r="B207" s="30" t="s">
        <v>103</v>
      </c>
      <c r="C207" s="29" t="s">
        <v>2</v>
      </c>
      <c r="D207" s="9">
        <v>33</v>
      </c>
      <c r="E207" s="91"/>
      <c r="F207" s="84"/>
    </row>
    <row r="208" spans="1:6">
      <c r="A208" s="37">
        <f>IF(C209&lt;&gt;"",(COUNTA($C$19:C209)),"")</f>
        <v>84</v>
      </c>
      <c r="B208" s="32" t="s">
        <v>125</v>
      </c>
      <c r="C208" s="33"/>
      <c r="D208" s="9"/>
      <c r="E208" s="91"/>
      <c r="F208" s="84"/>
    </row>
    <row r="209" spans="1:6">
      <c r="A209" s="37" t="str">
        <f>IF(C210&lt;&gt;"",(COUNTA($C$19:C210)),"")</f>
        <v/>
      </c>
      <c r="B209" s="30" t="s">
        <v>103</v>
      </c>
      <c r="C209" s="29" t="s">
        <v>2</v>
      </c>
      <c r="D209" s="9">
        <v>44</v>
      </c>
      <c r="E209" s="91"/>
      <c r="F209" s="84"/>
    </row>
    <row r="210" spans="1:6">
      <c r="A210" s="37">
        <f>IF(C211&lt;&gt;"",(COUNTA($C$19:C211)),"")</f>
        <v>85</v>
      </c>
      <c r="B210" s="32" t="s">
        <v>106</v>
      </c>
      <c r="C210" s="33"/>
      <c r="D210" s="9"/>
      <c r="E210" s="91"/>
      <c r="F210" s="84"/>
    </row>
    <row r="211" spans="1:6">
      <c r="A211" s="37" t="str">
        <f>IF(C212&lt;&gt;"",(COUNTA($C$19:C212)),"")</f>
        <v/>
      </c>
      <c r="B211" s="30" t="s">
        <v>103</v>
      </c>
      <c r="C211" s="29" t="s">
        <v>2</v>
      </c>
      <c r="D211" s="9">
        <v>110</v>
      </c>
      <c r="E211" s="91"/>
      <c r="F211" s="84"/>
    </row>
    <row r="212" spans="1:6">
      <c r="A212" s="37">
        <f>IF(C213&lt;&gt;"",(COUNTA($C$19:C213)),"")</f>
        <v>86</v>
      </c>
      <c r="B212" s="32" t="s">
        <v>107</v>
      </c>
      <c r="C212" s="33"/>
      <c r="D212" s="9"/>
      <c r="E212" s="91"/>
      <c r="F212" s="84"/>
    </row>
    <row r="213" spans="1:6">
      <c r="A213" s="37" t="str">
        <f>IF(C214&lt;&gt;"",(COUNTA($C$19:C214)),"")</f>
        <v/>
      </c>
      <c r="B213" s="30" t="s">
        <v>103</v>
      </c>
      <c r="C213" s="29" t="s">
        <v>2</v>
      </c>
      <c r="D213" s="9">
        <v>200</v>
      </c>
      <c r="E213" s="91"/>
      <c r="F213" s="84"/>
    </row>
    <row r="214" spans="1:6">
      <c r="A214" s="37" t="str">
        <f>IF(C215&lt;&gt;"",(COUNTA($C$19:C215)),"")</f>
        <v/>
      </c>
      <c r="B214" s="32" t="s">
        <v>251</v>
      </c>
      <c r="C214" s="33"/>
      <c r="D214" s="9"/>
      <c r="E214" s="91"/>
      <c r="F214" s="84"/>
    </row>
    <row r="215" spans="1:6">
      <c r="A215" s="37">
        <f>IF(C216&lt;&gt;"",(COUNTA($C$19:C216)),"")</f>
        <v>87</v>
      </c>
      <c r="B215" s="32" t="s">
        <v>104</v>
      </c>
      <c r="C215" s="33"/>
      <c r="D215" s="9"/>
      <c r="E215" s="91"/>
      <c r="F215" s="84"/>
    </row>
    <row r="216" spans="1:6">
      <c r="A216" s="37" t="str">
        <f>IF(C217&lt;&gt;"",(COUNTA($C$19:C217)),"")</f>
        <v/>
      </c>
      <c r="B216" s="30" t="s">
        <v>103</v>
      </c>
      <c r="C216" s="29" t="s">
        <v>2</v>
      </c>
      <c r="D216" s="9">
        <v>45</v>
      </c>
      <c r="E216" s="91"/>
      <c r="F216" s="84"/>
    </row>
    <row r="217" spans="1:6">
      <c r="A217" s="37">
        <f>IF(C218&lt;&gt;"",(COUNTA($C$19:C218)),"")</f>
        <v>88</v>
      </c>
      <c r="B217" s="32" t="s">
        <v>125</v>
      </c>
      <c r="C217" s="33"/>
      <c r="D217" s="9"/>
      <c r="E217" s="91"/>
      <c r="F217" s="84"/>
    </row>
    <row r="218" spans="1:6">
      <c r="A218" s="37" t="str">
        <f>IF(C219&lt;&gt;"",(COUNTA($C$19:C219)),"")</f>
        <v/>
      </c>
      <c r="B218" s="30" t="s">
        <v>103</v>
      </c>
      <c r="C218" s="29" t="s">
        <v>2</v>
      </c>
      <c r="D218" s="9">
        <v>66</v>
      </c>
      <c r="E218" s="91"/>
      <c r="F218" s="84"/>
    </row>
    <row r="219" spans="1:6">
      <c r="A219" s="37">
        <f>IF(C220&lt;&gt;"",(COUNTA($C$19:C220)),"")</f>
        <v>89</v>
      </c>
      <c r="B219" s="32" t="s">
        <v>105</v>
      </c>
      <c r="C219" s="33"/>
      <c r="D219" s="9"/>
      <c r="E219" s="91"/>
      <c r="F219" s="84"/>
    </row>
    <row r="220" spans="1:6">
      <c r="A220" s="37" t="str">
        <f>IF(C221&lt;&gt;"",(COUNTA($C$19:C221)),"")</f>
        <v/>
      </c>
      <c r="B220" s="30" t="s">
        <v>103</v>
      </c>
      <c r="C220" s="29" t="s">
        <v>2</v>
      </c>
      <c r="D220" s="9">
        <v>88</v>
      </c>
      <c r="E220" s="91"/>
      <c r="F220" s="84"/>
    </row>
    <row r="221" spans="1:6">
      <c r="A221" s="37">
        <f>IF(C222&lt;&gt;"",(COUNTA($C$19:C222)),"")</f>
        <v>90</v>
      </c>
      <c r="B221" s="32" t="s">
        <v>106</v>
      </c>
      <c r="C221" s="33"/>
      <c r="D221" s="9"/>
      <c r="E221" s="91"/>
      <c r="F221" s="84"/>
    </row>
    <row r="222" spans="1:6">
      <c r="A222" s="37" t="str">
        <f>IF(C223&lt;&gt;"",(COUNTA($C$19:C223)),"")</f>
        <v/>
      </c>
      <c r="B222" s="30" t="s">
        <v>103</v>
      </c>
      <c r="C222" s="29" t="s">
        <v>2</v>
      </c>
      <c r="D222" s="9">
        <v>45</v>
      </c>
      <c r="E222" s="91"/>
      <c r="F222" s="84"/>
    </row>
    <row r="223" spans="1:6">
      <c r="A223" s="37">
        <f>IF(C224&lt;&gt;"",(COUNTA($C$19:C224)),"")</f>
        <v>91</v>
      </c>
      <c r="B223" s="32" t="s">
        <v>107</v>
      </c>
      <c r="C223" s="33"/>
      <c r="D223" s="9"/>
      <c r="E223" s="91"/>
      <c r="F223" s="84"/>
    </row>
    <row r="224" spans="1:6">
      <c r="A224" s="37" t="str">
        <f>IF(C225&lt;&gt;"",(COUNTA($C$19:C225)),"")</f>
        <v/>
      </c>
      <c r="B224" s="30" t="s">
        <v>103</v>
      </c>
      <c r="C224" s="29" t="s">
        <v>2</v>
      </c>
      <c r="D224" s="9">
        <v>77</v>
      </c>
      <c r="E224" s="91"/>
      <c r="F224" s="84"/>
    </row>
    <row r="225" spans="1:6">
      <c r="A225" s="37">
        <f>IF(C226&lt;&gt;"",(COUNTA($C$19:C226)),"")</f>
        <v>92</v>
      </c>
      <c r="B225" s="32" t="s">
        <v>108</v>
      </c>
      <c r="C225" s="33"/>
      <c r="D225" s="9"/>
      <c r="E225" s="91"/>
      <c r="F225" s="84"/>
    </row>
    <row r="226" spans="1:6">
      <c r="A226" s="37" t="str">
        <f>IF(C227&lt;&gt;"",(COUNTA($C$19:C227)),"")</f>
        <v/>
      </c>
      <c r="B226" s="30" t="s">
        <v>103</v>
      </c>
      <c r="C226" s="29" t="s">
        <v>2</v>
      </c>
      <c r="D226" s="9">
        <v>22</v>
      </c>
      <c r="E226" s="91"/>
      <c r="F226" s="84"/>
    </row>
    <row r="227" spans="1:6">
      <c r="A227" s="37" t="str">
        <f>IF(C228&lt;&gt;"",(COUNTA($C$19:C228)),"")</f>
        <v/>
      </c>
      <c r="B227" s="32" t="s">
        <v>109</v>
      </c>
      <c r="C227" s="33"/>
      <c r="D227" s="9"/>
      <c r="E227" s="91"/>
      <c r="F227" s="84"/>
    </row>
    <row r="228" spans="1:6">
      <c r="A228" s="37">
        <f>IF(C229&lt;&gt;"",(COUNTA($C$19:C229)),"")</f>
        <v>93</v>
      </c>
      <c r="B228" s="32" t="s">
        <v>110</v>
      </c>
      <c r="C228" s="33"/>
      <c r="D228" s="9"/>
      <c r="E228" s="91"/>
      <c r="F228" s="84"/>
    </row>
    <row r="229" spans="1:6">
      <c r="A229" s="37" t="str">
        <f>IF(C230&lt;&gt;"",(COUNTA($C$19:C230)),"")</f>
        <v/>
      </c>
      <c r="B229" s="30" t="s">
        <v>103</v>
      </c>
      <c r="C229" s="29" t="s">
        <v>2</v>
      </c>
      <c r="D229" s="9">
        <v>715</v>
      </c>
      <c r="E229" s="91"/>
      <c r="F229" s="84"/>
    </row>
    <row r="230" spans="1:6">
      <c r="A230" s="37">
        <f>IF(C231&lt;&gt;"",(COUNTA($C$19:C231)),"")</f>
        <v>94</v>
      </c>
      <c r="B230" s="32" t="s">
        <v>111</v>
      </c>
      <c r="C230" s="33"/>
      <c r="D230" s="9"/>
      <c r="E230" s="91"/>
      <c r="F230" s="84"/>
    </row>
    <row r="231" spans="1:6">
      <c r="A231" s="37" t="str">
        <f>IF(C232&lt;&gt;"",(COUNTA($C$19:C232)),"")</f>
        <v/>
      </c>
      <c r="B231" s="30" t="s">
        <v>103</v>
      </c>
      <c r="C231" s="29" t="s">
        <v>2</v>
      </c>
      <c r="D231" s="9">
        <v>210</v>
      </c>
      <c r="E231" s="91"/>
      <c r="F231" s="84"/>
    </row>
    <row r="232" spans="1:6">
      <c r="A232" s="37" t="str">
        <f>IF(C233&lt;&gt;"",(COUNTA($C$19:C233)),"")</f>
        <v/>
      </c>
      <c r="B232" s="32" t="s">
        <v>112</v>
      </c>
      <c r="C232" s="33"/>
      <c r="D232" s="9"/>
      <c r="E232" s="91"/>
      <c r="F232" s="84"/>
    </row>
    <row r="233" spans="1:6">
      <c r="A233" s="37">
        <f>IF(C234&lt;&gt;"",(COUNTA($C$19:C234)),"")</f>
        <v>95</v>
      </c>
      <c r="B233" s="32" t="s">
        <v>264</v>
      </c>
      <c r="C233" s="33"/>
      <c r="D233" s="9"/>
      <c r="E233" s="91"/>
      <c r="F233" s="84"/>
    </row>
    <row r="234" spans="1:6">
      <c r="A234" s="37" t="str">
        <f>IF(C235&lt;&gt;"",(COUNTA($C$19:C235)),"")</f>
        <v/>
      </c>
      <c r="B234" s="30" t="s">
        <v>113</v>
      </c>
      <c r="C234" s="29" t="s">
        <v>1</v>
      </c>
      <c r="D234" s="9">
        <v>4</v>
      </c>
      <c r="E234" s="91"/>
      <c r="F234" s="84"/>
    </row>
    <row r="235" spans="1:6">
      <c r="A235" s="37">
        <f>IF(C236&lt;&gt;"",(COUNTA($C$19:C236)),"")</f>
        <v>96</v>
      </c>
      <c r="B235" s="32" t="s">
        <v>265</v>
      </c>
      <c r="C235" s="33"/>
      <c r="D235" s="9"/>
      <c r="E235" s="91"/>
      <c r="F235" s="84"/>
    </row>
    <row r="236" spans="1:6">
      <c r="A236" s="37" t="str">
        <f>IF(C237&lt;&gt;"",(COUNTA($C$19:C237)),"")</f>
        <v/>
      </c>
      <c r="B236" s="30" t="s">
        <v>113</v>
      </c>
      <c r="C236" s="29" t="s">
        <v>1</v>
      </c>
      <c r="D236" s="9">
        <v>4</v>
      </c>
      <c r="E236" s="91"/>
      <c r="F236" s="84"/>
    </row>
    <row r="237" spans="1:6">
      <c r="A237" s="37">
        <f>IF(C238&lt;&gt;"",(COUNTA($C$19:C238)),"")</f>
        <v>97</v>
      </c>
      <c r="B237" s="32" t="s">
        <v>114</v>
      </c>
      <c r="C237" s="33"/>
      <c r="D237" s="9"/>
      <c r="E237" s="91"/>
      <c r="F237" s="84"/>
    </row>
    <row r="238" spans="1:6">
      <c r="A238" s="37" t="str">
        <f>IF(C239&lt;&gt;"",(COUNTA($C$19:C239)),"")</f>
        <v/>
      </c>
      <c r="B238" s="30" t="s">
        <v>113</v>
      </c>
      <c r="C238" s="29" t="s">
        <v>1</v>
      </c>
      <c r="D238" s="9">
        <v>8</v>
      </c>
      <c r="E238" s="91"/>
      <c r="F238" s="84"/>
    </row>
    <row r="239" spans="1:6">
      <c r="A239" s="37">
        <f>IF(C240&lt;&gt;"",(COUNTA($C$19:C240)),"")</f>
        <v>98</v>
      </c>
      <c r="B239" s="32" t="s">
        <v>115</v>
      </c>
      <c r="C239" s="33"/>
      <c r="D239" s="9"/>
      <c r="E239" s="91"/>
      <c r="F239" s="84"/>
    </row>
    <row r="240" spans="1:6">
      <c r="A240" s="37" t="str">
        <f>IF(C241&lt;&gt;"",(COUNTA($C$19:C241)),"")</f>
        <v/>
      </c>
      <c r="B240" s="30" t="s">
        <v>113</v>
      </c>
      <c r="C240" s="29" t="s">
        <v>1</v>
      </c>
      <c r="D240" s="9">
        <v>6</v>
      </c>
      <c r="E240" s="91"/>
      <c r="F240" s="84"/>
    </row>
    <row r="241" spans="1:6">
      <c r="A241" s="37">
        <f>IF(C242&lt;&gt;"",(COUNTA($C$19:C242)),"")</f>
        <v>99</v>
      </c>
      <c r="B241" s="32" t="s">
        <v>266</v>
      </c>
      <c r="C241" s="33"/>
      <c r="D241" s="9"/>
      <c r="E241" s="91"/>
      <c r="F241" s="84"/>
    </row>
    <row r="242" spans="1:6">
      <c r="A242" s="37" t="str">
        <f>IF(C243&lt;&gt;"",(COUNTA($C$19:C243)),"")</f>
        <v/>
      </c>
      <c r="B242" s="30" t="s">
        <v>113</v>
      </c>
      <c r="C242" s="29" t="s">
        <v>1</v>
      </c>
      <c r="D242" s="9">
        <v>2</v>
      </c>
      <c r="E242" s="91"/>
      <c r="F242" s="84"/>
    </row>
    <row r="243" spans="1:6">
      <c r="A243" s="37">
        <f>IF(C244&lt;&gt;"",(COUNTA($C$19:C244)),"")</f>
        <v>100</v>
      </c>
      <c r="B243" s="32" t="s">
        <v>267</v>
      </c>
      <c r="C243" s="33"/>
      <c r="D243" s="9"/>
      <c r="E243" s="91"/>
      <c r="F243" s="84"/>
    </row>
    <row r="244" spans="1:6">
      <c r="A244" s="37" t="str">
        <f>IF(C245&lt;&gt;"",(COUNTA($C$19:C245)),"")</f>
        <v/>
      </c>
      <c r="B244" s="30" t="s">
        <v>113</v>
      </c>
      <c r="C244" s="29" t="s">
        <v>1</v>
      </c>
      <c r="D244" s="9">
        <v>10</v>
      </c>
      <c r="E244" s="91"/>
      <c r="F244" s="84"/>
    </row>
    <row r="245" spans="1:6">
      <c r="A245" s="37" t="str">
        <f>IF(C246&lt;&gt;"",(COUNTA($C$19:C246)),"")</f>
        <v/>
      </c>
      <c r="B245" s="32" t="s">
        <v>116</v>
      </c>
      <c r="C245" s="33"/>
      <c r="D245" s="9"/>
      <c r="E245" s="91"/>
      <c r="F245" s="84"/>
    </row>
    <row r="246" spans="1:6">
      <c r="A246" s="37">
        <f>IF(C247&lt;&gt;"",(COUNTA($C$19:C247)),"")</f>
        <v>101</v>
      </c>
      <c r="B246" s="32" t="s">
        <v>268</v>
      </c>
      <c r="C246" s="33"/>
      <c r="D246" s="9"/>
      <c r="E246" s="91"/>
      <c r="F246" s="84"/>
    </row>
    <row r="247" spans="1:6">
      <c r="A247" s="37" t="str">
        <f>IF(C248&lt;&gt;"",(COUNTA($C$19:C248)),"")</f>
        <v/>
      </c>
      <c r="B247" s="30" t="s">
        <v>113</v>
      </c>
      <c r="C247" s="29" t="s">
        <v>1</v>
      </c>
      <c r="D247" s="9">
        <v>1</v>
      </c>
      <c r="E247" s="91"/>
      <c r="F247" s="84"/>
    </row>
    <row r="248" spans="1:6">
      <c r="A248" s="37">
        <f>IF(C249&lt;&gt;"",(COUNTA($C$19:C249)),"")</f>
        <v>102</v>
      </c>
      <c r="B248" s="32" t="s">
        <v>270</v>
      </c>
      <c r="C248" s="33"/>
      <c r="D248" s="9"/>
      <c r="E248" s="91"/>
      <c r="F248" s="84"/>
    </row>
    <row r="249" spans="1:6">
      <c r="A249" s="37" t="str">
        <f>IF(C250&lt;&gt;"",(COUNTA($C$19:C250)),"")</f>
        <v/>
      </c>
      <c r="B249" s="30" t="s">
        <v>113</v>
      </c>
      <c r="C249" s="29" t="s">
        <v>1</v>
      </c>
      <c r="D249" s="9">
        <v>1</v>
      </c>
      <c r="E249" s="91"/>
      <c r="F249" s="84"/>
    </row>
    <row r="250" spans="1:6">
      <c r="A250" s="37">
        <f>IF(C251&lt;&gt;"",(COUNTA($C$19:C251)),"")</f>
        <v>103</v>
      </c>
      <c r="B250" s="32" t="s">
        <v>269</v>
      </c>
      <c r="C250" s="33"/>
      <c r="D250" s="9"/>
      <c r="E250" s="91"/>
      <c r="F250" s="84"/>
    </row>
    <row r="251" spans="1:6">
      <c r="A251" s="37" t="str">
        <f>IF(C252&lt;&gt;"",(COUNTA($C$19:C252)),"")</f>
        <v/>
      </c>
      <c r="B251" s="30" t="s">
        <v>113</v>
      </c>
      <c r="C251" s="29" t="s">
        <v>1</v>
      </c>
      <c r="D251" s="9">
        <v>2</v>
      </c>
      <c r="E251" s="91"/>
      <c r="F251" s="84"/>
    </row>
    <row r="252" spans="1:6">
      <c r="A252" s="37">
        <f>IF(C253&lt;&gt;"",(COUNTA($C$19:C253)),"")</f>
        <v>104</v>
      </c>
      <c r="B252" s="32" t="s">
        <v>117</v>
      </c>
      <c r="C252" s="33"/>
      <c r="D252" s="9"/>
      <c r="E252" s="91"/>
      <c r="F252" s="84"/>
    </row>
    <row r="253" spans="1:6">
      <c r="A253" s="37" t="str">
        <f>IF(C254&lt;&gt;"",(COUNTA($C$19:C254)),"")</f>
        <v/>
      </c>
      <c r="B253" s="30" t="s">
        <v>113</v>
      </c>
      <c r="C253" s="29" t="s">
        <v>1</v>
      </c>
      <c r="D253" s="9">
        <v>4</v>
      </c>
      <c r="E253" s="91"/>
      <c r="F253" s="84"/>
    </row>
    <row r="254" spans="1:6">
      <c r="A254" s="37">
        <f>IF(C255&lt;&gt;"",(COUNTA($C$19:C255)),"")</f>
        <v>105</v>
      </c>
      <c r="B254" s="32" t="s">
        <v>271</v>
      </c>
      <c r="C254" s="33"/>
      <c r="D254" s="9"/>
      <c r="E254" s="91"/>
      <c r="F254" s="84"/>
    </row>
    <row r="255" spans="1:6">
      <c r="A255" s="37" t="str">
        <f>IF(C256&lt;&gt;"",(COUNTA($C$19:C256)),"")</f>
        <v/>
      </c>
      <c r="B255" s="30" t="s">
        <v>113</v>
      </c>
      <c r="C255" s="29" t="s">
        <v>1</v>
      </c>
      <c r="D255" s="9">
        <v>2</v>
      </c>
      <c r="E255" s="91"/>
      <c r="F255" s="84"/>
    </row>
    <row r="256" spans="1:6">
      <c r="A256" s="37">
        <f>IF(C257&lt;&gt;"",(COUNTA($C$19:C257)),"")</f>
        <v>106</v>
      </c>
      <c r="B256" s="32" t="s">
        <v>118</v>
      </c>
      <c r="C256" s="33"/>
      <c r="D256" s="9"/>
      <c r="E256" s="91"/>
      <c r="F256" s="84"/>
    </row>
    <row r="257" spans="1:6">
      <c r="A257" s="37" t="str">
        <f>IF(C258&lt;&gt;"",(COUNTA($C$19:C258)),"")</f>
        <v/>
      </c>
      <c r="B257" s="30" t="s">
        <v>113</v>
      </c>
      <c r="C257" s="29" t="s">
        <v>1</v>
      </c>
      <c r="D257" s="9">
        <v>10</v>
      </c>
      <c r="E257" s="91"/>
      <c r="F257" s="84"/>
    </row>
    <row r="258" spans="1:6">
      <c r="A258" s="37">
        <f>IF(C259&lt;&gt;"",(COUNTA($C$19:C259)),"")</f>
        <v>107</v>
      </c>
      <c r="B258" s="32" t="s">
        <v>119</v>
      </c>
      <c r="C258" s="33"/>
      <c r="D258" s="9"/>
      <c r="E258" s="91"/>
      <c r="F258" s="84"/>
    </row>
    <row r="259" spans="1:6">
      <c r="A259" s="37" t="str">
        <f>IF(C260&lt;&gt;"",(COUNTA($C$19:C260)),"")</f>
        <v/>
      </c>
      <c r="B259" s="30" t="s">
        <v>113</v>
      </c>
      <c r="C259" s="29" t="s">
        <v>1</v>
      </c>
      <c r="D259" s="9">
        <v>10</v>
      </c>
      <c r="E259" s="91"/>
      <c r="F259" s="84"/>
    </row>
    <row r="260" spans="1:6">
      <c r="A260" s="37">
        <f>IF(C261&lt;&gt;"",(COUNTA($C$19:C261)),"")</f>
        <v>108</v>
      </c>
      <c r="B260" s="32" t="s">
        <v>120</v>
      </c>
      <c r="C260" s="33"/>
      <c r="D260" s="9"/>
      <c r="E260" s="91"/>
      <c r="F260" s="84"/>
    </row>
    <row r="261" spans="1:6">
      <c r="A261" s="37" t="str">
        <f>IF(C262&lt;&gt;"",(COUNTA($C$19:C262)),"")</f>
        <v/>
      </c>
      <c r="B261" s="30" t="s">
        <v>113</v>
      </c>
      <c r="C261" s="29" t="s">
        <v>1</v>
      </c>
      <c r="D261" s="9">
        <v>6</v>
      </c>
      <c r="E261" s="91"/>
      <c r="F261" s="84"/>
    </row>
    <row r="262" spans="1:6">
      <c r="A262" s="37" t="str">
        <f>IF(C263&lt;&gt;"",(COUNTA($C$19:C263)),"")</f>
        <v/>
      </c>
      <c r="B262" s="32" t="s">
        <v>121</v>
      </c>
      <c r="C262" s="33"/>
      <c r="D262" s="9"/>
      <c r="E262" s="91"/>
      <c r="F262" s="84"/>
    </row>
    <row r="263" spans="1:6">
      <c r="A263" s="37">
        <f>IF(C264&lt;&gt;"",(COUNTA($C$19:C264)),"")</f>
        <v>109</v>
      </c>
      <c r="B263" s="32" t="s">
        <v>122</v>
      </c>
      <c r="C263" s="33"/>
      <c r="D263" s="9"/>
      <c r="E263" s="91"/>
      <c r="F263" s="84"/>
    </row>
    <row r="264" spans="1:6">
      <c r="A264" s="37" t="str">
        <f>IF(C265&lt;&gt;"",(COUNTA($C$19:C265)),"")</f>
        <v/>
      </c>
      <c r="B264" s="30" t="s">
        <v>39</v>
      </c>
      <c r="C264" s="29" t="s">
        <v>2</v>
      </c>
      <c r="D264" s="9">
        <v>35</v>
      </c>
      <c r="E264" s="91"/>
      <c r="F264" s="84"/>
    </row>
    <row r="265" spans="1:6">
      <c r="A265" s="37">
        <f>IF(C266&lt;&gt;"",(COUNTA($C$19:C266)),"")</f>
        <v>110</v>
      </c>
      <c r="B265" s="32" t="s">
        <v>123</v>
      </c>
      <c r="C265" s="33"/>
      <c r="D265" s="9"/>
      <c r="E265" s="91"/>
      <c r="F265" s="84"/>
    </row>
    <row r="266" spans="1:6">
      <c r="A266" s="37" t="str">
        <f>IF(C267&lt;&gt;"",(COUNTA($C$19:C267)),"")</f>
        <v/>
      </c>
      <c r="B266" s="30" t="s">
        <v>39</v>
      </c>
      <c r="C266" s="29" t="s">
        <v>2</v>
      </c>
      <c r="D266" s="9">
        <v>220</v>
      </c>
      <c r="E266" s="91"/>
      <c r="F266" s="84"/>
    </row>
    <row r="267" spans="1:6">
      <c r="A267" s="37">
        <f>IF(C268&lt;&gt;"",(COUNTA($C$19:C268)),"")</f>
        <v>111</v>
      </c>
      <c r="B267" s="32" t="s">
        <v>124</v>
      </c>
      <c r="C267" s="33"/>
      <c r="D267" s="9"/>
      <c r="E267" s="91"/>
      <c r="F267" s="84"/>
    </row>
    <row r="268" spans="1:6">
      <c r="A268" s="37" t="str">
        <f>IF(C269&lt;&gt;"",(COUNTA($C$19:C269)),"")</f>
        <v/>
      </c>
      <c r="B268" s="30" t="s">
        <v>39</v>
      </c>
      <c r="C268" s="29" t="s">
        <v>2</v>
      </c>
      <c r="D268" s="9">
        <v>143</v>
      </c>
      <c r="E268" s="91"/>
      <c r="F268" s="84"/>
    </row>
    <row r="269" spans="1:6">
      <c r="A269" s="37">
        <f>IF(C270&lt;&gt;"",(COUNTA($C$19:C270)),"")</f>
        <v>112</v>
      </c>
      <c r="B269" s="32" t="s">
        <v>102</v>
      </c>
      <c r="C269" s="33"/>
      <c r="D269" s="9"/>
      <c r="E269" s="91"/>
      <c r="F269" s="84"/>
    </row>
    <row r="270" spans="1:6">
      <c r="A270" s="37" t="str">
        <f>IF(C271&lt;&gt;"",(COUNTA($C$19:C271)),"")</f>
        <v/>
      </c>
      <c r="B270" s="30" t="s">
        <v>39</v>
      </c>
      <c r="C270" s="29" t="s">
        <v>2</v>
      </c>
      <c r="D270" s="9">
        <v>66</v>
      </c>
      <c r="E270" s="91"/>
      <c r="F270" s="84"/>
    </row>
    <row r="271" spans="1:6">
      <c r="A271" s="37">
        <f>IF(C272&lt;&gt;"",(COUNTA($C$19:C272)),"")</f>
        <v>113</v>
      </c>
      <c r="B271" s="32" t="s">
        <v>125</v>
      </c>
      <c r="C271" s="33"/>
      <c r="D271" s="9"/>
      <c r="E271" s="91"/>
      <c r="F271" s="84"/>
    </row>
    <row r="272" spans="1:6">
      <c r="A272" s="37" t="str">
        <f>IF(C273&lt;&gt;"",(COUNTA($C$19:C273)),"")</f>
        <v/>
      </c>
      <c r="B272" s="30" t="s">
        <v>39</v>
      </c>
      <c r="C272" s="29" t="s">
        <v>2</v>
      </c>
      <c r="D272" s="9">
        <v>66</v>
      </c>
      <c r="E272" s="91"/>
      <c r="F272" s="84"/>
    </row>
    <row r="273" spans="1:6">
      <c r="A273" s="37">
        <f>IF(C274&lt;&gt;"",(COUNTA($C$19:C274)),"")</f>
        <v>114</v>
      </c>
      <c r="B273" s="32" t="s">
        <v>126</v>
      </c>
      <c r="C273" s="33"/>
      <c r="D273" s="9"/>
      <c r="E273" s="91"/>
      <c r="F273" s="84"/>
    </row>
    <row r="274" spans="1:6">
      <c r="A274" s="37" t="str">
        <f>IF(C275&lt;&gt;"",(COUNTA($C$19:C275)),"")</f>
        <v/>
      </c>
      <c r="B274" s="30" t="s">
        <v>113</v>
      </c>
      <c r="C274" s="29" t="s">
        <v>1</v>
      </c>
      <c r="D274" s="9">
        <v>11</v>
      </c>
      <c r="E274" s="91"/>
      <c r="F274" s="84"/>
    </row>
    <row r="275" spans="1:6">
      <c r="A275" s="37">
        <f>IF(C276&lt;&gt;"",(COUNTA($C$19:C276)),"")</f>
        <v>115</v>
      </c>
      <c r="B275" s="32" t="s">
        <v>127</v>
      </c>
      <c r="C275" s="33"/>
      <c r="D275" s="9"/>
      <c r="E275" s="91"/>
      <c r="F275" s="84"/>
    </row>
    <row r="276" spans="1:6">
      <c r="A276" s="37" t="str">
        <f>IF(C277&lt;&gt;"",(COUNTA($C$19:C277)),"")</f>
        <v/>
      </c>
      <c r="B276" s="30" t="s">
        <v>113</v>
      </c>
      <c r="C276" s="29" t="s">
        <v>1</v>
      </c>
      <c r="D276" s="9">
        <v>6</v>
      </c>
      <c r="E276" s="91"/>
      <c r="F276" s="84"/>
    </row>
    <row r="277" spans="1:6" s="24" customFormat="1">
      <c r="A277" s="37" t="str">
        <f>IF(C278&lt;&gt;"",(COUNTA($C$19:C278)),"")</f>
        <v/>
      </c>
      <c r="B277" s="41"/>
      <c r="C277" s="39"/>
      <c r="D277" s="39"/>
      <c r="E277" s="86"/>
      <c r="F277" s="84"/>
    </row>
    <row r="278" spans="1:6">
      <c r="A278" s="37" t="str">
        <f>IF(C279&lt;&gt;"",(COUNTA($C$19:C279)),"")</f>
        <v/>
      </c>
      <c r="B278" s="41" t="s">
        <v>128</v>
      </c>
      <c r="C278" s="39"/>
      <c r="D278" s="11"/>
      <c r="E278" s="86"/>
      <c r="F278" s="84"/>
    </row>
    <row r="279" spans="1:6">
      <c r="A279" s="37">
        <f>IF(C280&lt;&gt;"",(COUNTA($C$19:C280)),"")</f>
        <v>116</v>
      </c>
      <c r="B279" s="32" t="s">
        <v>129</v>
      </c>
      <c r="C279" s="33"/>
      <c r="D279" s="9"/>
      <c r="E279" s="91"/>
      <c r="F279" s="84"/>
    </row>
    <row r="280" spans="1:6">
      <c r="A280" s="37" t="str">
        <f>IF(C281&lt;&gt;"",(COUNTA($C$19:C281)),"")</f>
        <v/>
      </c>
      <c r="B280" s="30" t="s">
        <v>113</v>
      </c>
      <c r="C280" s="29" t="s">
        <v>1</v>
      </c>
      <c r="D280" s="9">
        <v>40</v>
      </c>
      <c r="E280" s="91"/>
      <c r="F280" s="84"/>
    </row>
    <row r="281" spans="1:6">
      <c r="A281" s="37">
        <f>IF(C282&lt;&gt;"",(COUNTA($C$19:C282)),"")</f>
        <v>117</v>
      </c>
      <c r="B281" s="32" t="s">
        <v>130</v>
      </c>
      <c r="C281" s="33"/>
      <c r="D281" s="9"/>
      <c r="E281" s="91"/>
      <c r="F281" s="84"/>
    </row>
    <row r="282" spans="1:6">
      <c r="A282" s="37" t="str">
        <f>IF(C283&lt;&gt;"",(COUNTA($C$19:C283)),"")</f>
        <v/>
      </c>
      <c r="B282" s="30" t="s">
        <v>113</v>
      </c>
      <c r="C282" s="29" t="s">
        <v>1</v>
      </c>
      <c r="D282" s="9">
        <v>10</v>
      </c>
      <c r="E282" s="91"/>
      <c r="F282" s="84"/>
    </row>
    <row r="283" spans="1:6">
      <c r="A283" s="37">
        <f>IF(C284&lt;&gt;"",(COUNTA($C$19:C284)),"")</f>
        <v>118</v>
      </c>
      <c r="B283" s="32" t="s">
        <v>211</v>
      </c>
      <c r="C283" s="33"/>
      <c r="D283" s="9"/>
      <c r="E283" s="91"/>
      <c r="F283" s="84"/>
    </row>
    <row r="284" spans="1:6">
      <c r="A284" s="37" t="str">
        <f>IF(C285&lt;&gt;"",(COUNTA($C$19:C285)),"")</f>
        <v/>
      </c>
      <c r="B284" s="30" t="s">
        <v>113</v>
      </c>
      <c r="C284" s="29" t="s">
        <v>1</v>
      </c>
      <c r="D284" s="9">
        <v>4</v>
      </c>
      <c r="E284" s="91"/>
      <c r="F284" s="84"/>
    </row>
    <row r="285" spans="1:6">
      <c r="A285" s="37">
        <f>IF(C286&lt;&gt;"",(COUNTA($C$19:C286)),"")</f>
        <v>119</v>
      </c>
      <c r="B285" s="32" t="s">
        <v>131</v>
      </c>
      <c r="C285" s="33"/>
      <c r="D285" s="9"/>
      <c r="E285" s="91"/>
      <c r="F285" s="84"/>
    </row>
    <row r="286" spans="1:6">
      <c r="A286" s="37" t="str">
        <f>IF(C287&lt;&gt;"",(COUNTA($C$19:C287)),"")</f>
        <v/>
      </c>
      <c r="B286" s="30" t="s">
        <v>113</v>
      </c>
      <c r="C286" s="29" t="s">
        <v>1</v>
      </c>
      <c r="D286" s="9">
        <v>50</v>
      </c>
      <c r="E286" s="91"/>
      <c r="F286" s="84"/>
    </row>
    <row r="287" spans="1:6">
      <c r="A287" s="37">
        <f>IF(C288&lt;&gt;"",(COUNTA($C$19:C288)),"")</f>
        <v>120</v>
      </c>
      <c r="B287" s="32" t="s">
        <v>132</v>
      </c>
      <c r="C287" s="33"/>
      <c r="D287" s="9"/>
      <c r="E287" s="91"/>
      <c r="F287" s="84"/>
    </row>
    <row r="288" spans="1:6">
      <c r="A288" s="37" t="str">
        <f>IF(C289&lt;&gt;"",(COUNTA($C$19:C289)),"")</f>
        <v/>
      </c>
      <c r="B288" s="30" t="s">
        <v>113</v>
      </c>
      <c r="C288" s="29" t="s">
        <v>1</v>
      </c>
      <c r="D288" s="9">
        <v>8</v>
      </c>
      <c r="E288" s="91"/>
      <c r="F288" s="84"/>
    </row>
    <row r="289" spans="1:6">
      <c r="A289" s="37">
        <f>IF(C290&lt;&gt;"",(COUNTA($C$19:C290)),"")</f>
        <v>121</v>
      </c>
      <c r="B289" s="32" t="s">
        <v>133</v>
      </c>
      <c r="C289" s="33"/>
      <c r="D289" s="9"/>
      <c r="E289" s="91"/>
      <c r="F289" s="84"/>
    </row>
    <row r="290" spans="1:6">
      <c r="A290" s="37" t="str">
        <f>IF(C291&lt;&gt;"",(COUNTA($C$19:C291)),"")</f>
        <v/>
      </c>
      <c r="B290" s="30" t="s">
        <v>113</v>
      </c>
      <c r="C290" s="29" t="s">
        <v>1</v>
      </c>
      <c r="D290" s="9">
        <v>18</v>
      </c>
      <c r="E290" s="91"/>
      <c r="F290" s="84"/>
    </row>
    <row r="291" spans="1:6">
      <c r="A291" s="37">
        <f>IF(C292&lt;&gt;"",(COUNTA($C$19:C292)),"")</f>
        <v>122</v>
      </c>
      <c r="B291" s="32" t="s">
        <v>134</v>
      </c>
      <c r="C291" s="33"/>
      <c r="D291" s="9"/>
      <c r="E291" s="91"/>
      <c r="F291" s="84"/>
    </row>
    <row r="292" spans="1:6">
      <c r="A292" s="37" t="str">
        <f>IF(C293&lt;&gt;"",(COUNTA($C$19:C293)),"")</f>
        <v/>
      </c>
      <c r="B292" s="30" t="s">
        <v>113</v>
      </c>
      <c r="C292" s="29" t="s">
        <v>1</v>
      </c>
      <c r="D292" s="9">
        <v>12</v>
      </c>
      <c r="E292" s="91"/>
      <c r="F292" s="84"/>
    </row>
    <row r="293" spans="1:6">
      <c r="A293" s="37">
        <f>IF(C294&lt;&gt;"",(COUNTA($C$19:C294)),"")</f>
        <v>123</v>
      </c>
      <c r="B293" s="32" t="s">
        <v>135</v>
      </c>
      <c r="C293" s="33"/>
      <c r="D293" s="9"/>
      <c r="E293" s="91"/>
      <c r="F293" s="84"/>
    </row>
    <row r="294" spans="1:6">
      <c r="A294" s="37" t="str">
        <f>IF(C295&lt;&gt;"",(COUNTA($C$19:C295)),"")</f>
        <v/>
      </c>
      <c r="B294" s="30" t="s">
        <v>113</v>
      </c>
      <c r="C294" s="29" t="s">
        <v>1</v>
      </c>
      <c r="D294" s="9">
        <v>7</v>
      </c>
      <c r="E294" s="91"/>
      <c r="F294" s="84"/>
    </row>
    <row r="295" spans="1:6">
      <c r="A295" s="37">
        <f>IF(C296&lt;&gt;"",(COUNTA($C$19:C296)),"")</f>
        <v>124</v>
      </c>
      <c r="B295" s="32" t="s">
        <v>136</v>
      </c>
      <c r="C295" s="33"/>
      <c r="D295" s="9"/>
      <c r="E295" s="91"/>
      <c r="F295" s="84"/>
    </row>
    <row r="296" spans="1:6">
      <c r="A296" s="37" t="str">
        <f>IF(C297&lt;&gt;"",(COUNTA($C$19:C297)),"")</f>
        <v/>
      </c>
      <c r="B296" s="30" t="s">
        <v>137</v>
      </c>
      <c r="C296" s="29" t="s">
        <v>0</v>
      </c>
      <c r="D296" s="9">
        <v>5</v>
      </c>
      <c r="E296" s="91"/>
      <c r="F296" s="84"/>
    </row>
    <row r="297" spans="1:6">
      <c r="A297" s="37">
        <f>IF(C298&lt;&gt;"",(COUNTA($C$19:C298)),"")</f>
        <v>125</v>
      </c>
      <c r="B297" s="32" t="s">
        <v>138</v>
      </c>
      <c r="C297" s="33"/>
      <c r="D297" s="9"/>
      <c r="E297" s="91"/>
      <c r="F297" s="84"/>
    </row>
    <row r="298" spans="1:6">
      <c r="A298" s="37" t="str">
        <f>IF(C299&lt;&gt;"",(COUNTA($C$19:C299)),"")</f>
        <v/>
      </c>
      <c r="B298" s="30" t="s">
        <v>113</v>
      </c>
      <c r="C298" s="29" t="s">
        <v>1</v>
      </c>
      <c r="D298" s="9">
        <v>1</v>
      </c>
      <c r="E298" s="91"/>
      <c r="F298" s="84"/>
    </row>
    <row r="299" spans="1:6">
      <c r="A299" s="37">
        <f>IF(C300&lt;&gt;"",(COUNTA($C$19:C300)),"")</f>
        <v>126</v>
      </c>
      <c r="B299" s="32" t="s">
        <v>252</v>
      </c>
      <c r="C299" s="33"/>
      <c r="D299" s="9"/>
      <c r="E299" s="91"/>
      <c r="F299" s="84"/>
    </row>
    <row r="300" spans="1:6">
      <c r="A300" s="37" t="str">
        <f>IF(C301&lt;&gt;"",(COUNTA($C$19:C301)),"")</f>
        <v/>
      </c>
      <c r="B300" s="30" t="s">
        <v>113</v>
      </c>
      <c r="C300" s="29" t="s">
        <v>1</v>
      </c>
      <c r="D300" s="9">
        <v>2</v>
      </c>
      <c r="E300" s="91"/>
      <c r="F300" s="84"/>
    </row>
    <row r="301" spans="1:6">
      <c r="A301" s="37">
        <f>IF(C302&lt;&gt;"",(COUNTA($C$19:C302)),"")</f>
        <v>127</v>
      </c>
      <c r="B301" s="32" t="s">
        <v>253</v>
      </c>
      <c r="C301" s="33"/>
      <c r="D301" s="9"/>
      <c r="E301" s="91"/>
      <c r="F301" s="84"/>
    </row>
    <row r="302" spans="1:6">
      <c r="A302" s="37" t="str">
        <f>IF(C303&lt;&gt;"",(COUNTA($C$19:C303)),"")</f>
        <v/>
      </c>
      <c r="B302" s="30" t="s">
        <v>47</v>
      </c>
      <c r="C302" s="29" t="s">
        <v>3</v>
      </c>
      <c r="D302" s="9">
        <v>1</v>
      </c>
      <c r="E302" s="91"/>
      <c r="F302" s="84"/>
    </row>
    <row r="303" spans="1:6">
      <c r="A303" s="37">
        <f>IF(C304&lt;&gt;"",(COUNTA($C$19:C304)),"")</f>
        <v>128</v>
      </c>
      <c r="B303" s="32" t="s">
        <v>139</v>
      </c>
      <c r="C303" s="33"/>
      <c r="D303" s="9"/>
      <c r="E303" s="91"/>
      <c r="F303" s="84"/>
    </row>
    <row r="304" spans="1:6">
      <c r="A304" s="37" t="str">
        <f>IF(C305&lt;&gt;"",(COUNTA($C$19:C305)),"")</f>
        <v/>
      </c>
      <c r="B304" s="30" t="s">
        <v>113</v>
      </c>
      <c r="C304" s="29" t="s">
        <v>1</v>
      </c>
      <c r="D304" s="9">
        <v>1</v>
      </c>
      <c r="E304" s="91"/>
      <c r="F304" s="84"/>
    </row>
    <row r="305" spans="1:6">
      <c r="A305" s="37" t="str">
        <f>IF(C306&lt;&gt;"",(COUNTA($C$19:C306)),"")</f>
        <v/>
      </c>
      <c r="B305" s="13"/>
      <c r="C305" s="39"/>
      <c r="D305" s="11"/>
      <c r="E305" s="86"/>
      <c r="F305" s="84"/>
    </row>
    <row r="306" spans="1:6">
      <c r="A306" s="37" t="str">
        <f>IF(C307&lt;&gt;"",(COUNTA($C$19:C307)),"")</f>
        <v/>
      </c>
      <c r="B306" s="10" t="s">
        <v>140</v>
      </c>
      <c r="C306" s="39"/>
      <c r="D306" s="39"/>
      <c r="E306" s="86"/>
      <c r="F306" s="84"/>
    </row>
    <row r="307" spans="1:6">
      <c r="A307" s="37">
        <f>IF(C308&lt;&gt;"",(COUNTA($C$19:C308)),"")</f>
        <v>129</v>
      </c>
      <c r="B307" s="32" t="s">
        <v>141</v>
      </c>
      <c r="C307" s="33"/>
      <c r="D307" s="9"/>
      <c r="E307" s="91"/>
      <c r="F307" s="84"/>
    </row>
    <row r="308" spans="1:6">
      <c r="A308" s="37" t="str">
        <f>IF(C309&lt;&gt;"",(COUNTA($C$19:C309)),"")</f>
        <v/>
      </c>
      <c r="B308" s="30" t="s">
        <v>113</v>
      </c>
      <c r="C308" s="29" t="s">
        <v>1</v>
      </c>
      <c r="D308" s="9">
        <v>6</v>
      </c>
      <c r="E308" s="91"/>
      <c r="F308" s="84"/>
    </row>
    <row r="309" spans="1:6">
      <c r="A309" s="37">
        <f>IF(C310&lt;&gt;"",(COUNTA($C$19:C310)),"")</f>
        <v>130</v>
      </c>
      <c r="B309" s="32" t="s">
        <v>142</v>
      </c>
      <c r="C309" s="33"/>
      <c r="D309" s="9"/>
      <c r="E309" s="91"/>
      <c r="F309" s="84"/>
    </row>
    <row r="310" spans="1:6">
      <c r="A310" s="37" t="str">
        <f>IF(C311&lt;&gt;"",(COUNTA($C$19:C311)),"")</f>
        <v/>
      </c>
      <c r="B310" s="30" t="s">
        <v>113</v>
      </c>
      <c r="C310" s="29" t="s">
        <v>1</v>
      </c>
      <c r="D310" s="9">
        <v>20</v>
      </c>
      <c r="E310" s="91"/>
      <c r="F310" s="84"/>
    </row>
    <row r="311" spans="1:6">
      <c r="A311" s="37">
        <f>IF(C312&lt;&gt;"",(COUNTA($C$19:C312)),"")</f>
        <v>131</v>
      </c>
      <c r="B311" s="32" t="s">
        <v>143</v>
      </c>
      <c r="C311" s="33"/>
      <c r="D311" s="9"/>
      <c r="E311" s="91"/>
      <c r="F311" s="84"/>
    </row>
    <row r="312" spans="1:6">
      <c r="A312" s="37" t="str">
        <f>IF(C313&lt;&gt;"",(COUNTA($C$19:C313)),"")</f>
        <v/>
      </c>
      <c r="B312" s="30" t="s">
        <v>113</v>
      </c>
      <c r="C312" s="29" t="s">
        <v>1</v>
      </c>
      <c r="D312" s="9">
        <v>16</v>
      </c>
      <c r="E312" s="91"/>
      <c r="F312" s="84"/>
    </row>
    <row r="313" spans="1:6">
      <c r="A313" s="37" t="str">
        <f>IF(C314&lt;&gt;"",(COUNTA($C$19:C314)),"")</f>
        <v/>
      </c>
      <c r="B313" s="32" t="s">
        <v>144</v>
      </c>
      <c r="C313" s="33"/>
      <c r="D313" s="9"/>
      <c r="E313" s="91"/>
      <c r="F313" s="84"/>
    </row>
    <row r="314" spans="1:6">
      <c r="A314" s="37">
        <f>IF(C315&lt;&gt;"",(COUNTA($C$19:C315)),"")</f>
        <v>132</v>
      </c>
      <c r="B314" s="32" t="s">
        <v>145</v>
      </c>
      <c r="C314" s="33"/>
      <c r="D314" s="9"/>
      <c r="E314" s="91"/>
      <c r="F314" s="84"/>
    </row>
    <row r="315" spans="1:6">
      <c r="A315" s="37" t="str">
        <f>IF(C316&lt;&gt;"",(COUNTA($C$19:C316)),"")</f>
        <v/>
      </c>
      <c r="B315" s="30" t="s">
        <v>103</v>
      </c>
      <c r="C315" s="29" t="s">
        <v>2</v>
      </c>
      <c r="D315" s="9">
        <v>120</v>
      </c>
      <c r="E315" s="91"/>
      <c r="F315" s="84"/>
    </row>
    <row r="316" spans="1:6">
      <c r="A316" s="37">
        <f>IF(C317&lt;&gt;"",(COUNTA($C$19:C317)),"")</f>
        <v>133</v>
      </c>
      <c r="B316" s="32" t="s">
        <v>146</v>
      </c>
      <c r="C316" s="33"/>
      <c r="D316" s="9"/>
      <c r="E316" s="91"/>
      <c r="F316" s="84"/>
    </row>
    <row r="317" spans="1:6">
      <c r="A317" s="37" t="str">
        <f>IF(C318&lt;&gt;"",(COUNTA($C$19:C318)),"")</f>
        <v/>
      </c>
      <c r="B317" s="30" t="s">
        <v>103</v>
      </c>
      <c r="C317" s="29" t="s">
        <v>2</v>
      </c>
      <c r="D317" s="9">
        <v>80</v>
      </c>
      <c r="E317" s="91"/>
      <c r="F317" s="84"/>
    </row>
    <row r="318" spans="1:6">
      <c r="A318" s="37">
        <f>IF(C319&lt;&gt;"",(COUNTA($C$19:C319)),"")</f>
        <v>134</v>
      </c>
      <c r="B318" s="32" t="s">
        <v>147</v>
      </c>
      <c r="C318" s="33"/>
      <c r="D318" s="9"/>
      <c r="E318" s="91"/>
      <c r="F318" s="84"/>
    </row>
    <row r="319" spans="1:6">
      <c r="A319" s="37" t="str">
        <f>IF(C320&lt;&gt;"",(COUNTA($C$19:C320)),"")</f>
        <v/>
      </c>
      <c r="B319" s="30" t="s">
        <v>103</v>
      </c>
      <c r="C319" s="29" t="s">
        <v>2</v>
      </c>
      <c r="D319" s="9">
        <v>80</v>
      </c>
      <c r="E319" s="91"/>
      <c r="F319" s="84"/>
    </row>
    <row r="320" spans="1:6">
      <c r="A320" s="37" t="str">
        <f>IF(C321&lt;&gt;"",(COUNTA($C$19:C321)),"")</f>
        <v/>
      </c>
      <c r="B320" s="30"/>
      <c r="C320" s="29"/>
      <c r="D320" s="9"/>
      <c r="E320" s="91"/>
      <c r="F320" s="84"/>
    </row>
    <row r="321" spans="1:26">
      <c r="A321" s="37" t="str">
        <f>IF(C322&lt;&gt;"",(COUNTA($C$19:C322)),"")</f>
        <v/>
      </c>
      <c r="B321" s="30" t="s">
        <v>219</v>
      </c>
      <c r="C321" s="29"/>
      <c r="D321" s="9"/>
      <c r="E321" s="91"/>
      <c r="F321" s="84"/>
    </row>
    <row r="322" spans="1:26" ht="15">
      <c r="A322" s="37" t="str">
        <f>IF(C323&lt;&gt;"",(COUNTA($C$19:C323)),"")</f>
        <v/>
      </c>
      <c r="B322" s="40" t="s">
        <v>220</v>
      </c>
      <c r="C322" s="39"/>
      <c r="D322" s="39"/>
      <c r="E322" s="95"/>
      <c r="F322" s="84"/>
      <c r="G322" s="36"/>
      <c r="H322" s="36"/>
      <c r="I322" s="36"/>
      <c r="J322" s="36"/>
      <c r="K322" s="36"/>
      <c r="L322" s="36"/>
      <c r="M322" s="36"/>
      <c r="N322" s="36"/>
      <c r="O322" s="36"/>
      <c r="P322" s="36"/>
      <c r="Q322" s="36"/>
      <c r="R322" s="36"/>
      <c r="S322" s="36"/>
      <c r="T322" s="36"/>
      <c r="U322" s="36"/>
      <c r="V322" s="36"/>
      <c r="W322" s="36"/>
      <c r="X322" s="36"/>
      <c r="Y322" s="36"/>
      <c r="Z322" s="36"/>
    </row>
    <row r="323" spans="1:26" ht="15">
      <c r="A323" s="37">
        <f>IF(C324&lt;&gt;"",(COUNTA($C$19:C324)),"")</f>
        <v>135</v>
      </c>
      <c r="B323" s="40" t="s">
        <v>221</v>
      </c>
      <c r="C323" s="39"/>
      <c r="D323" s="39"/>
      <c r="E323" s="95"/>
      <c r="F323" s="84"/>
      <c r="G323" s="36"/>
      <c r="H323" s="36"/>
      <c r="I323" s="36"/>
      <c r="J323" s="36"/>
      <c r="K323" s="36"/>
      <c r="L323" s="36"/>
      <c r="M323" s="36"/>
      <c r="N323" s="36"/>
      <c r="O323" s="36"/>
      <c r="P323" s="36"/>
      <c r="Q323" s="36"/>
      <c r="R323" s="36"/>
      <c r="S323" s="36"/>
      <c r="T323" s="36"/>
      <c r="U323" s="36"/>
      <c r="V323" s="36"/>
      <c r="W323" s="36"/>
      <c r="X323" s="36"/>
      <c r="Y323" s="36"/>
      <c r="Z323" s="36"/>
    </row>
    <row r="324" spans="1:26" ht="15">
      <c r="A324" s="37" t="str">
        <f>IF(C325&lt;&gt;"",(COUNTA($C$19:C325)),"")</f>
        <v/>
      </c>
      <c r="B324" s="41" t="s">
        <v>172</v>
      </c>
      <c r="C324" s="39" t="s">
        <v>1</v>
      </c>
      <c r="D324" s="39">
        <v>5</v>
      </c>
      <c r="E324" s="95"/>
      <c r="F324" s="84"/>
      <c r="G324" s="36"/>
      <c r="H324" s="36"/>
      <c r="I324" s="36"/>
      <c r="J324" s="36"/>
      <c r="K324" s="36"/>
      <c r="L324" s="36"/>
      <c r="M324" s="36"/>
      <c r="N324" s="36"/>
      <c r="O324" s="36"/>
      <c r="P324" s="36"/>
      <c r="Q324" s="36"/>
      <c r="R324" s="36"/>
      <c r="S324" s="36"/>
      <c r="T324" s="36"/>
      <c r="U324" s="36"/>
      <c r="V324" s="36"/>
      <c r="W324" s="36"/>
      <c r="X324" s="36"/>
      <c r="Y324" s="36"/>
      <c r="Z324" s="36"/>
    </row>
    <row r="325" spans="1:26" ht="15">
      <c r="A325" s="37">
        <f>IF(C326&lt;&gt;"",(COUNTA($C$19:C326)),"")</f>
        <v>136</v>
      </c>
      <c r="B325" s="40" t="s">
        <v>222</v>
      </c>
      <c r="C325" s="39"/>
      <c r="D325" s="39"/>
      <c r="E325" s="95"/>
      <c r="F325" s="84"/>
      <c r="G325" s="36"/>
      <c r="H325" s="36"/>
      <c r="I325" s="36"/>
      <c r="J325" s="36"/>
      <c r="K325" s="36"/>
      <c r="L325" s="36"/>
      <c r="M325" s="36"/>
      <c r="N325" s="36"/>
      <c r="O325" s="36"/>
      <c r="P325" s="36"/>
      <c r="Q325" s="36"/>
      <c r="R325" s="36"/>
      <c r="S325" s="36"/>
      <c r="T325" s="36"/>
      <c r="U325" s="36"/>
      <c r="V325" s="36"/>
      <c r="W325" s="36"/>
      <c r="X325" s="36"/>
      <c r="Y325" s="36"/>
      <c r="Z325" s="36"/>
    </row>
    <row r="326" spans="1:26" ht="15">
      <c r="A326" s="37" t="str">
        <f>IF(C327&lt;&gt;"",(COUNTA($C$19:C327)),"")</f>
        <v/>
      </c>
      <c r="B326" s="41" t="s">
        <v>172</v>
      </c>
      <c r="C326" s="39" t="s">
        <v>1</v>
      </c>
      <c r="D326" s="39">
        <v>2</v>
      </c>
      <c r="E326" s="95"/>
      <c r="F326" s="84"/>
      <c r="G326" s="36"/>
      <c r="H326" s="36"/>
      <c r="I326" s="36"/>
      <c r="J326" s="36"/>
      <c r="K326" s="36"/>
      <c r="L326" s="36"/>
      <c r="M326" s="36"/>
      <c r="N326" s="36"/>
      <c r="O326" s="36"/>
      <c r="P326" s="36"/>
      <c r="Q326" s="36"/>
      <c r="R326" s="36"/>
      <c r="S326" s="36"/>
      <c r="T326" s="36"/>
      <c r="U326" s="36"/>
      <c r="V326" s="36"/>
      <c r="W326" s="36"/>
      <c r="X326" s="36"/>
      <c r="Y326" s="36"/>
      <c r="Z326" s="36"/>
    </row>
    <row r="327" spans="1:26" ht="15">
      <c r="A327" s="37">
        <f>IF(C328&lt;&gt;"",(COUNTA($C$19:C328)),"")</f>
        <v>137</v>
      </c>
      <c r="B327" s="40" t="s">
        <v>287</v>
      </c>
      <c r="C327" s="39"/>
      <c r="D327" s="39"/>
      <c r="E327" s="95"/>
      <c r="F327" s="84"/>
      <c r="G327" s="36"/>
      <c r="H327" s="36"/>
      <c r="I327" s="36"/>
      <c r="J327" s="36"/>
      <c r="K327" s="36"/>
      <c r="L327" s="36"/>
      <c r="M327" s="36"/>
      <c r="N327" s="36"/>
      <c r="O327" s="36"/>
      <c r="P327" s="36"/>
      <c r="Q327" s="36"/>
      <c r="R327" s="36"/>
      <c r="S327" s="36"/>
      <c r="T327" s="36"/>
      <c r="U327" s="36"/>
      <c r="V327" s="36"/>
      <c r="W327" s="36"/>
      <c r="X327" s="36"/>
      <c r="Y327" s="36"/>
      <c r="Z327" s="36"/>
    </row>
    <row r="328" spans="1:26" ht="15">
      <c r="A328" s="37" t="str">
        <f>IF(C329&lt;&gt;"",(COUNTA($C$19:C329)),"")</f>
        <v/>
      </c>
      <c r="B328" s="41" t="s">
        <v>172</v>
      </c>
      <c r="C328" s="39" t="s">
        <v>1</v>
      </c>
      <c r="D328" s="39">
        <v>2</v>
      </c>
      <c r="E328" s="95"/>
      <c r="F328" s="84"/>
      <c r="G328" s="36"/>
      <c r="H328" s="36"/>
      <c r="I328" s="36"/>
      <c r="J328" s="36"/>
      <c r="K328" s="36"/>
      <c r="L328" s="36"/>
      <c r="M328" s="36"/>
      <c r="N328" s="36"/>
      <c r="O328" s="36"/>
      <c r="P328" s="36"/>
      <c r="Q328" s="36"/>
      <c r="R328" s="36"/>
      <c r="S328" s="36"/>
      <c r="T328" s="36"/>
      <c r="U328" s="36"/>
      <c r="V328" s="36"/>
      <c r="W328" s="36"/>
      <c r="X328" s="36"/>
      <c r="Y328" s="36"/>
      <c r="Z328" s="36"/>
    </row>
    <row r="329" spans="1:26">
      <c r="A329" s="37" t="str">
        <f>IF(C330&lt;&gt;"",(COUNTA($C$19:C330)),"")</f>
        <v/>
      </c>
      <c r="B329" s="30"/>
      <c r="C329" s="29"/>
      <c r="D329" s="9"/>
      <c r="E329" s="91"/>
      <c r="F329" s="84"/>
    </row>
    <row r="330" spans="1:26">
      <c r="A330" s="37" t="str">
        <f>IF(C331&lt;&gt;"",(COUNTA($C$19:C331)),"")</f>
        <v/>
      </c>
      <c r="B330" s="30" t="s">
        <v>223</v>
      </c>
      <c r="C330" s="29"/>
      <c r="D330" s="9"/>
      <c r="E330" s="91"/>
      <c r="F330" s="84"/>
    </row>
    <row r="331" spans="1:26" ht="15">
      <c r="A331" s="37">
        <f>IF(C332&lt;&gt;"",(COUNTA($C$19:C332)),"")</f>
        <v>138</v>
      </c>
      <c r="B331" s="40" t="s">
        <v>224</v>
      </c>
      <c r="C331" s="39"/>
      <c r="D331" s="39"/>
      <c r="E331" s="95"/>
      <c r="F331" s="84"/>
      <c r="G331" s="36"/>
      <c r="H331" s="36"/>
      <c r="I331" s="36"/>
      <c r="J331" s="36"/>
      <c r="K331" s="36"/>
      <c r="L331" s="36"/>
      <c r="M331" s="36"/>
      <c r="N331" s="36"/>
      <c r="O331" s="36"/>
      <c r="P331" s="36"/>
      <c r="Q331" s="36"/>
      <c r="R331" s="36"/>
      <c r="S331" s="36"/>
      <c r="T331" s="36"/>
      <c r="U331" s="36"/>
      <c r="V331" s="36"/>
      <c r="W331" s="36"/>
      <c r="X331" s="36"/>
      <c r="Y331" s="36"/>
      <c r="Z331" s="36"/>
    </row>
    <row r="332" spans="1:26" ht="15">
      <c r="A332" s="37" t="str">
        <f>IF(C333&lt;&gt;"",(COUNTA($C$19:C333)),"")</f>
        <v/>
      </c>
      <c r="B332" s="41" t="s">
        <v>172</v>
      </c>
      <c r="C332" s="39" t="s">
        <v>1</v>
      </c>
      <c r="D332" s="39">
        <v>1</v>
      </c>
      <c r="E332" s="95"/>
      <c r="F332" s="84"/>
      <c r="G332" s="36"/>
      <c r="H332" s="36"/>
      <c r="I332" s="36"/>
      <c r="J332" s="36"/>
      <c r="K332" s="36"/>
      <c r="L332" s="36"/>
      <c r="M332" s="36"/>
      <c r="N332" s="36"/>
      <c r="O332" s="36"/>
      <c r="P332" s="36"/>
      <c r="Q332" s="36"/>
      <c r="R332" s="36"/>
      <c r="S332" s="36"/>
      <c r="T332" s="36"/>
      <c r="U332" s="36"/>
      <c r="V332" s="36"/>
      <c r="W332" s="36"/>
      <c r="X332" s="36"/>
      <c r="Y332" s="36"/>
      <c r="Z332" s="36"/>
    </row>
    <row r="333" spans="1:26" ht="15">
      <c r="A333" s="37">
        <f>IF(C334&lt;&gt;"",(COUNTA($C$19:C334)),"")</f>
        <v>139</v>
      </c>
      <c r="B333" s="40" t="s">
        <v>226</v>
      </c>
      <c r="C333" s="39"/>
      <c r="D333" s="39"/>
      <c r="E333" s="95"/>
      <c r="F333" s="84"/>
      <c r="G333" s="36"/>
      <c r="H333" s="36"/>
      <c r="I333" s="36"/>
      <c r="J333" s="36"/>
      <c r="K333" s="36"/>
      <c r="L333" s="36"/>
      <c r="M333" s="36"/>
      <c r="N333" s="36"/>
      <c r="O333" s="36"/>
      <c r="P333" s="36"/>
      <c r="Q333" s="36"/>
      <c r="R333" s="36"/>
      <c r="S333" s="36"/>
      <c r="T333" s="36"/>
      <c r="U333" s="36"/>
      <c r="V333" s="36"/>
      <c r="W333" s="36"/>
      <c r="X333" s="36"/>
      <c r="Y333" s="36"/>
      <c r="Z333" s="36"/>
    </row>
    <row r="334" spans="1:26" ht="15">
      <c r="A334" s="37" t="str">
        <f>IF(C335&lt;&gt;"",(COUNTA($C$19:C335)),"")</f>
        <v/>
      </c>
      <c r="B334" s="41" t="s">
        <v>103</v>
      </c>
      <c r="C334" s="39" t="s">
        <v>2</v>
      </c>
      <c r="D334" s="39">
        <v>390</v>
      </c>
      <c r="E334" s="95"/>
      <c r="F334" s="84"/>
      <c r="G334" s="36"/>
      <c r="H334" s="36"/>
      <c r="I334" s="36"/>
      <c r="J334" s="36"/>
      <c r="K334" s="36"/>
      <c r="L334" s="36"/>
      <c r="M334" s="36"/>
      <c r="N334" s="36"/>
      <c r="O334" s="36"/>
      <c r="P334" s="36"/>
      <c r="Q334" s="36"/>
      <c r="R334" s="36"/>
      <c r="S334" s="36"/>
      <c r="T334" s="36"/>
      <c r="U334" s="36"/>
      <c r="V334" s="36"/>
      <c r="W334" s="36"/>
      <c r="X334" s="36"/>
      <c r="Y334" s="36"/>
      <c r="Z334" s="36"/>
    </row>
    <row r="335" spans="1:26" ht="15">
      <c r="A335" s="37">
        <f>IF(C336&lt;&gt;"",(COUNTA($C$19:C336)),"")</f>
        <v>140</v>
      </c>
      <c r="B335" s="40" t="s">
        <v>227</v>
      </c>
      <c r="C335" s="39"/>
      <c r="D335" s="39"/>
      <c r="E335" s="95"/>
      <c r="F335" s="84"/>
      <c r="G335" s="36"/>
      <c r="H335" s="36"/>
      <c r="I335" s="36"/>
      <c r="J335" s="36"/>
      <c r="K335" s="36"/>
      <c r="L335" s="36"/>
      <c r="M335" s="36"/>
      <c r="N335" s="36"/>
      <c r="O335" s="36"/>
      <c r="P335" s="36"/>
      <c r="Q335" s="36"/>
      <c r="R335" s="36"/>
      <c r="S335" s="36"/>
      <c r="T335" s="36"/>
      <c r="U335" s="36"/>
      <c r="V335" s="36"/>
      <c r="W335" s="36"/>
      <c r="X335" s="36"/>
      <c r="Y335" s="36"/>
      <c r="Z335" s="36"/>
    </row>
    <row r="336" spans="1:26" ht="15">
      <c r="A336" s="37" t="str">
        <f>IF(C337&lt;&gt;"",(COUNTA($C$19:C337)),"")</f>
        <v/>
      </c>
      <c r="B336" s="41" t="s">
        <v>172</v>
      </c>
      <c r="C336" s="39" t="s">
        <v>1</v>
      </c>
      <c r="D336" s="39">
        <v>49</v>
      </c>
      <c r="E336" s="95"/>
      <c r="F336" s="84"/>
      <c r="G336" s="36"/>
      <c r="H336" s="36"/>
      <c r="I336" s="36"/>
      <c r="J336" s="36"/>
      <c r="K336" s="36"/>
      <c r="L336" s="36"/>
      <c r="M336" s="36"/>
      <c r="N336" s="36"/>
      <c r="O336" s="36"/>
      <c r="P336" s="36"/>
      <c r="Q336" s="36"/>
      <c r="R336" s="36"/>
      <c r="S336" s="36"/>
      <c r="T336" s="36"/>
      <c r="U336" s="36"/>
      <c r="V336" s="36"/>
      <c r="W336" s="36"/>
      <c r="X336" s="36"/>
      <c r="Y336" s="36"/>
      <c r="Z336" s="36"/>
    </row>
    <row r="337" spans="1:26" ht="15">
      <c r="A337" s="37">
        <f>IF(C338&lt;&gt;"",(COUNTA($C$19:C338)),"")</f>
        <v>141</v>
      </c>
      <c r="B337" s="40" t="s">
        <v>228</v>
      </c>
      <c r="C337" s="39"/>
      <c r="D337" s="39"/>
      <c r="E337" s="95"/>
      <c r="F337" s="84"/>
      <c r="G337" s="36"/>
      <c r="H337" s="36"/>
      <c r="I337" s="36"/>
      <c r="J337" s="36"/>
      <c r="K337" s="36"/>
      <c r="L337" s="36"/>
      <c r="M337" s="36"/>
      <c r="N337" s="36"/>
      <c r="O337" s="36"/>
      <c r="P337" s="36"/>
      <c r="Q337" s="36"/>
      <c r="R337" s="36"/>
      <c r="S337" s="36"/>
      <c r="T337" s="36"/>
      <c r="U337" s="36"/>
      <c r="V337" s="36"/>
      <c r="W337" s="36"/>
      <c r="X337" s="36"/>
      <c r="Y337" s="36"/>
      <c r="Z337" s="36"/>
    </row>
    <row r="338" spans="1:26" ht="15">
      <c r="A338" s="37" t="str">
        <f>IF(C339&lt;&gt;"",(COUNTA($C$19:C339)),"")</f>
        <v/>
      </c>
      <c r="B338" s="41" t="s">
        <v>172</v>
      </c>
      <c r="C338" s="39" t="s">
        <v>1</v>
      </c>
      <c r="D338" s="39">
        <v>5</v>
      </c>
      <c r="E338" s="95"/>
      <c r="F338" s="84"/>
      <c r="G338" s="36"/>
      <c r="H338" s="36"/>
      <c r="I338" s="36"/>
      <c r="J338" s="36"/>
      <c r="K338" s="36"/>
      <c r="L338" s="36"/>
      <c r="M338" s="36"/>
      <c r="N338" s="36"/>
      <c r="O338" s="36"/>
      <c r="P338" s="36"/>
      <c r="Q338" s="36"/>
      <c r="R338" s="36"/>
      <c r="S338" s="36"/>
      <c r="T338" s="36"/>
      <c r="U338" s="36"/>
      <c r="V338" s="36"/>
      <c r="W338" s="36"/>
      <c r="X338" s="36"/>
      <c r="Y338" s="36"/>
      <c r="Z338" s="36"/>
    </row>
    <row r="339" spans="1:26" ht="15">
      <c r="A339" s="37">
        <f>IF(C340&lt;&gt;"",(COUNTA($C$19:C340)),"")</f>
        <v>142</v>
      </c>
      <c r="B339" s="40" t="s">
        <v>229</v>
      </c>
      <c r="C339" s="39"/>
      <c r="D339" s="39"/>
      <c r="E339" s="95"/>
      <c r="F339" s="84"/>
      <c r="G339" s="36"/>
      <c r="H339" s="36"/>
      <c r="I339" s="36"/>
      <c r="J339" s="36"/>
      <c r="K339" s="36"/>
      <c r="L339" s="36"/>
      <c r="M339" s="36"/>
      <c r="N339" s="36"/>
      <c r="O339" s="36"/>
      <c r="P339" s="36"/>
      <c r="Q339" s="36"/>
      <c r="R339" s="36"/>
      <c r="S339" s="36"/>
      <c r="T339" s="36"/>
      <c r="U339" s="36"/>
      <c r="V339" s="36"/>
      <c r="W339" s="36"/>
      <c r="X339" s="36"/>
      <c r="Y339" s="36"/>
      <c r="Z339" s="36"/>
    </row>
    <row r="340" spans="1:26" ht="15">
      <c r="A340" s="37" t="str">
        <f>IF(C341&lt;&gt;"",(COUNTA($C$19:C341)),"")</f>
        <v/>
      </c>
      <c r="B340" s="41" t="s">
        <v>172</v>
      </c>
      <c r="C340" s="39" t="s">
        <v>1</v>
      </c>
      <c r="D340" s="39">
        <v>5</v>
      </c>
      <c r="E340" s="95"/>
      <c r="F340" s="84"/>
      <c r="G340" s="36"/>
      <c r="H340" s="36"/>
      <c r="I340" s="36"/>
      <c r="J340" s="36"/>
      <c r="K340" s="36"/>
      <c r="L340" s="36"/>
      <c r="M340" s="36"/>
      <c r="N340" s="36"/>
      <c r="O340" s="36"/>
      <c r="P340" s="36"/>
      <c r="Q340" s="36"/>
      <c r="R340" s="36"/>
      <c r="S340" s="36"/>
      <c r="T340" s="36"/>
      <c r="U340" s="36"/>
      <c r="V340" s="36"/>
      <c r="W340" s="36"/>
      <c r="X340" s="36"/>
      <c r="Y340" s="36"/>
      <c r="Z340" s="36"/>
    </row>
    <row r="341" spans="1:26" ht="15">
      <c r="A341" s="37">
        <f>IF(C342&lt;&gt;"",(COUNTA($C$19:C342)),"")</f>
        <v>143</v>
      </c>
      <c r="B341" s="40" t="s">
        <v>230</v>
      </c>
      <c r="C341" s="39"/>
      <c r="D341" s="39"/>
      <c r="E341" s="95"/>
      <c r="F341" s="84"/>
      <c r="G341" s="36"/>
      <c r="H341" s="36"/>
      <c r="I341" s="36"/>
      <c r="J341" s="36"/>
      <c r="K341" s="36"/>
      <c r="L341" s="36"/>
      <c r="M341" s="36"/>
      <c r="N341" s="36"/>
      <c r="O341" s="36"/>
      <c r="P341" s="36"/>
      <c r="Q341" s="36"/>
      <c r="R341" s="36"/>
      <c r="S341" s="36"/>
      <c r="T341" s="36"/>
      <c r="U341" s="36"/>
      <c r="V341" s="36"/>
      <c r="W341" s="36"/>
      <c r="X341" s="36"/>
      <c r="Y341" s="36"/>
      <c r="Z341" s="36"/>
    </row>
    <row r="342" spans="1:26" ht="15">
      <c r="A342" s="37" t="str">
        <f>IF(C343&lt;&gt;"",(COUNTA($C$19:C343)),"")</f>
        <v/>
      </c>
      <c r="B342" s="41" t="s">
        <v>172</v>
      </c>
      <c r="C342" s="39" t="s">
        <v>1</v>
      </c>
      <c r="D342" s="39">
        <v>5</v>
      </c>
      <c r="E342" s="95"/>
      <c r="F342" s="84"/>
      <c r="G342" s="36"/>
      <c r="H342" s="36"/>
      <c r="I342" s="36"/>
      <c r="J342" s="36"/>
      <c r="K342" s="36"/>
      <c r="L342" s="36"/>
      <c r="M342" s="36"/>
      <c r="N342" s="36"/>
      <c r="O342" s="36"/>
      <c r="P342" s="36"/>
      <c r="Q342" s="36"/>
      <c r="R342" s="36"/>
      <c r="S342" s="36"/>
      <c r="T342" s="36"/>
      <c r="U342" s="36"/>
      <c r="V342" s="36"/>
      <c r="W342" s="36"/>
      <c r="X342" s="36"/>
      <c r="Y342" s="36"/>
      <c r="Z342" s="36"/>
    </row>
    <row r="343" spans="1:26" ht="15">
      <c r="A343" s="37">
        <f>IF(C344&lt;&gt;"",(COUNTA($C$19:C344)),"")</f>
        <v>144</v>
      </c>
      <c r="B343" s="40" t="s">
        <v>225</v>
      </c>
      <c r="C343" s="39"/>
      <c r="D343" s="39"/>
      <c r="E343" s="95"/>
      <c r="F343" s="84"/>
      <c r="G343" s="36"/>
      <c r="H343" s="36"/>
      <c r="I343" s="36"/>
      <c r="J343" s="36"/>
      <c r="K343" s="36"/>
      <c r="L343" s="36"/>
      <c r="M343" s="36"/>
      <c r="N343" s="36"/>
      <c r="O343" s="36"/>
      <c r="P343" s="36"/>
      <c r="Q343" s="36"/>
      <c r="R343" s="36"/>
      <c r="S343" s="36"/>
      <c r="T343" s="36"/>
      <c r="U343" s="36"/>
      <c r="V343" s="36"/>
      <c r="W343" s="36"/>
      <c r="X343" s="36"/>
      <c r="Y343" s="36"/>
      <c r="Z343" s="36"/>
    </row>
    <row r="344" spans="1:26" ht="15">
      <c r="A344" s="37" t="str">
        <f>IF(C345&lt;&gt;"",(COUNTA($C$19:C345)),"")</f>
        <v/>
      </c>
      <c r="B344" s="41" t="s">
        <v>172</v>
      </c>
      <c r="C344" s="39" t="s">
        <v>1</v>
      </c>
      <c r="D344" s="39">
        <v>40</v>
      </c>
      <c r="E344" s="95"/>
      <c r="F344" s="84"/>
      <c r="G344" s="36"/>
      <c r="H344" s="36"/>
      <c r="I344" s="36"/>
      <c r="J344" s="36"/>
      <c r="K344" s="36"/>
      <c r="L344" s="36"/>
      <c r="M344" s="36"/>
      <c r="N344" s="36"/>
      <c r="O344" s="36"/>
      <c r="P344" s="36"/>
      <c r="Q344" s="36"/>
      <c r="R344" s="36"/>
      <c r="S344" s="36"/>
      <c r="T344" s="36"/>
      <c r="U344" s="36"/>
      <c r="V344" s="36"/>
      <c r="W344" s="36"/>
      <c r="X344" s="36"/>
      <c r="Y344" s="36"/>
      <c r="Z344" s="36"/>
    </row>
    <row r="345" spans="1:26" ht="15">
      <c r="A345" s="37" t="str">
        <f>IF(C346&lt;&gt;"",(COUNTA($C$19:C346)),"")</f>
        <v/>
      </c>
      <c r="B345" s="41"/>
      <c r="C345" s="39"/>
      <c r="D345" s="39"/>
      <c r="E345" s="95"/>
      <c r="F345" s="84"/>
      <c r="G345" s="57"/>
      <c r="H345" s="36"/>
      <c r="I345" s="36"/>
      <c r="J345" s="36"/>
      <c r="K345" s="36"/>
      <c r="L345" s="36"/>
      <c r="M345" s="36"/>
      <c r="N345" s="36"/>
      <c r="O345" s="36"/>
      <c r="P345" s="36"/>
      <c r="Q345" s="36"/>
      <c r="R345" s="36"/>
      <c r="S345" s="36"/>
      <c r="T345" s="36"/>
      <c r="U345" s="36"/>
      <c r="V345" s="36"/>
      <c r="W345" s="36"/>
      <c r="X345" s="36"/>
      <c r="Y345" s="36"/>
      <c r="Z345" s="36"/>
    </row>
    <row r="346" spans="1:26" ht="15">
      <c r="A346" s="37" t="str">
        <f>IF(C347&lt;&gt;"",(COUNTA($C$19:C347)),"")</f>
        <v/>
      </c>
      <c r="B346" s="41" t="s">
        <v>278</v>
      </c>
      <c r="C346" s="39"/>
      <c r="D346" s="39"/>
      <c r="E346" s="95"/>
      <c r="F346" s="84"/>
      <c r="G346" s="36"/>
      <c r="H346" s="36"/>
      <c r="I346" s="36"/>
      <c r="J346" s="36"/>
      <c r="K346" s="36"/>
      <c r="L346" s="36"/>
      <c r="M346" s="36"/>
      <c r="N346" s="36"/>
      <c r="O346" s="36"/>
      <c r="P346" s="36"/>
      <c r="Q346" s="36"/>
      <c r="R346" s="36"/>
      <c r="S346" s="36"/>
      <c r="T346" s="36"/>
      <c r="U346" s="36"/>
      <c r="V346" s="36"/>
      <c r="W346" s="36"/>
      <c r="X346" s="36"/>
      <c r="Y346" s="36"/>
      <c r="Z346" s="36"/>
    </row>
    <row r="347" spans="1:26" ht="15">
      <c r="A347" s="37">
        <f>IF(C348&lt;&gt;"",(COUNTA($C$19:C348)),"")</f>
        <v>145</v>
      </c>
      <c r="B347" s="40" t="s">
        <v>279</v>
      </c>
      <c r="C347" s="39"/>
      <c r="D347" s="39"/>
      <c r="E347" s="95"/>
      <c r="F347" s="84"/>
      <c r="G347" s="36"/>
      <c r="H347" s="36"/>
      <c r="I347" s="36"/>
      <c r="J347" s="36"/>
      <c r="K347" s="36"/>
      <c r="L347" s="36"/>
      <c r="M347" s="36"/>
      <c r="N347" s="36"/>
      <c r="O347" s="36"/>
      <c r="P347" s="36"/>
      <c r="Q347" s="36"/>
      <c r="R347" s="36"/>
      <c r="S347" s="36"/>
      <c r="T347" s="36"/>
      <c r="U347" s="36"/>
      <c r="V347" s="36"/>
      <c r="W347" s="36"/>
      <c r="X347" s="36"/>
      <c r="Y347" s="36"/>
      <c r="Z347" s="36"/>
    </row>
    <row r="348" spans="1:26" ht="15">
      <c r="A348" s="37" t="str">
        <f>IF(C349&lt;&gt;"",(COUNTA($C$19:C349)),"")</f>
        <v/>
      </c>
      <c r="B348" s="41" t="s">
        <v>103</v>
      </c>
      <c r="C348" s="39" t="s">
        <v>2</v>
      </c>
      <c r="D348" s="39">
        <v>60</v>
      </c>
      <c r="E348" s="95"/>
      <c r="F348" s="84"/>
      <c r="G348" s="36"/>
      <c r="H348" s="36"/>
      <c r="I348" s="36"/>
      <c r="J348" s="36"/>
      <c r="K348" s="36"/>
      <c r="L348" s="36"/>
      <c r="M348" s="36"/>
      <c r="N348" s="36"/>
      <c r="O348" s="36"/>
      <c r="P348" s="36"/>
      <c r="Q348" s="36"/>
      <c r="R348" s="36"/>
      <c r="S348" s="36"/>
      <c r="T348" s="36"/>
      <c r="U348" s="36"/>
      <c r="V348" s="36"/>
      <c r="W348" s="36"/>
      <c r="X348" s="36"/>
      <c r="Y348" s="36"/>
      <c r="Z348" s="36"/>
    </row>
    <row r="349" spans="1:26" ht="15">
      <c r="A349" s="37">
        <f>IF(C350&lt;&gt;"",(COUNTA($C$19:C350)),"")</f>
        <v>146</v>
      </c>
      <c r="B349" s="40" t="s">
        <v>280</v>
      </c>
      <c r="C349" s="39"/>
      <c r="D349" s="39"/>
      <c r="E349" s="95"/>
      <c r="F349" s="84"/>
      <c r="G349" s="36"/>
      <c r="H349" s="36"/>
      <c r="I349" s="36"/>
      <c r="J349" s="36"/>
      <c r="K349" s="36"/>
      <c r="L349" s="36"/>
      <c r="M349" s="36"/>
      <c r="N349" s="36"/>
      <c r="O349" s="36"/>
      <c r="P349" s="36"/>
      <c r="Q349" s="36"/>
      <c r="R349" s="36"/>
      <c r="S349" s="36"/>
      <c r="T349" s="36"/>
      <c r="U349" s="36"/>
      <c r="V349" s="36"/>
      <c r="W349" s="36"/>
      <c r="X349" s="36"/>
      <c r="Y349" s="36"/>
      <c r="Z349" s="36"/>
    </row>
    <row r="350" spans="1:26" ht="15">
      <c r="A350" s="37" t="str">
        <f>IF(C351&lt;&gt;"",(COUNTA($C$19:C351)),"")</f>
        <v/>
      </c>
      <c r="B350" s="41" t="s">
        <v>172</v>
      </c>
      <c r="C350" s="39" t="s">
        <v>1</v>
      </c>
      <c r="D350" s="39">
        <v>10</v>
      </c>
      <c r="E350" s="95"/>
      <c r="F350" s="84"/>
      <c r="G350" s="36"/>
      <c r="H350" s="36"/>
      <c r="I350" s="36"/>
      <c r="J350" s="36"/>
      <c r="K350" s="36"/>
      <c r="L350" s="36"/>
      <c r="M350" s="36"/>
      <c r="N350" s="36"/>
      <c r="O350" s="36"/>
      <c r="P350" s="36"/>
      <c r="Q350" s="36"/>
      <c r="R350" s="36"/>
      <c r="S350" s="36"/>
      <c r="T350" s="36"/>
      <c r="U350" s="36"/>
      <c r="V350" s="36"/>
      <c r="W350" s="36"/>
      <c r="X350" s="36"/>
      <c r="Y350" s="36"/>
      <c r="Z350" s="36"/>
    </row>
    <row r="351" spans="1:26" ht="15">
      <c r="A351" s="37">
        <f>IF(C352&lt;&gt;"",(COUNTA($C$19:C352)),"")</f>
        <v>147</v>
      </c>
      <c r="B351" s="40" t="s">
        <v>281</v>
      </c>
      <c r="C351" s="39"/>
      <c r="D351" s="39"/>
      <c r="E351" s="95"/>
      <c r="F351" s="84"/>
      <c r="G351" s="36"/>
      <c r="H351" s="36"/>
      <c r="I351" s="36"/>
      <c r="J351" s="36"/>
      <c r="K351" s="36"/>
      <c r="L351" s="36"/>
      <c r="M351" s="36"/>
      <c r="N351" s="36"/>
      <c r="O351" s="36"/>
      <c r="P351" s="36"/>
      <c r="Q351" s="36"/>
      <c r="R351" s="36"/>
      <c r="S351" s="36"/>
      <c r="T351" s="36"/>
      <c r="U351" s="36"/>
      <c r="V351" s="36"/>
      <c r="W351" s="36"/>
      <c r="X351" s="36"/>
      <c r="Y351" s="36"/>
      <c r="Z351" s="36"/>
    </row>
    <row r="352" spans="1:26" ht="15">
      <c r="A352" s="37" t="str">
        <f>IF(C353&lt;&gt;"",(COUNTA($C$19:C353)),"")</f>
        <v/>
      </c>
      <c r="B352" s="41" t="s">
        <v>172</v>
      </c>
      <c r="C352" s="39" t="s">
        <v>1</v>
      </c>
      <c r="D352" s="39">
        <v>1</v>
      </c>
      <c r="E352" s="95"/>
      <c r="F352" s="84"/>
      <c r="G352" s="36"/>
      <c r="H352" s="36"/>
      <c r="I352" s="36"/>
      <c r="J352" s="36"/>
      <c r="K352" s="36"/>
      <c r="L352" s="36"/>
      <c r="M352" s="36"/>
      <c r="N352" s="36"/>
      <c r="O352" s="36"/>
      <c r="P352" s="36"/>
      <c r="Q352" s="36"/>
      <c r="R352" s="36"/>
      <c r="S352" s="36"/>
      <c r="T352" s="36"/>
      <c r="U352" s="36"/>
      <c r="V352" s="36"/>
      <c r="W352" s="36"/>
      <c r="X352" s="36"/>
      <c r="Y352" s="36"/>
      <c r="Z352" s="36"/>
    </row>
    <row r="353" spans="1:26" ht="15">
      <c r="A353" s="37">
        <f>IF(C354&lt;&gt;"",(COUNTA($C$19:C354)),"")</f>
        <v>148</v>
      </c>
      <c r="B353" s="40" t="s">
        <v>282</v>
      </c>
      <c r="C353" s="39"/>
      <c r="D353" s="39"/>
      <c r="E353" s="95"/>
      <c r="F353" s="84"/>
      <c r="G353" s="36"/>
      <c r="H353" s="36"/>
      <c r="I353" s="36"/>
      <c r="J353" s="36"/>
      <c r="K353" s="36"/>
      <c r="L353" s="36"/>
      <c r="M353" s="36"/>
      <c r="N353" s="36"/>
      <c r="O353" s="36"/>
      <c r="P353" s="36"/>
      <c r="Q353" s="36"/>
      <c r="R353" s="36"/>
      <c r="S353" s="36"/>
      <c r="T353" s="36"/>
      <c r="U353" s="36"/>
      <c r="V353" s="36"/>
      <c r="W353" s="36"/>
      <c r="X353" s="36"/>
      <c r="Y353" s="36"/>
      <c r="Z353" s="36"/>
    </row>
    <row r="354" spans="1:26" ht="15">
      <c r="A354" s="37" t="str">
        <f>IF(C355&lt;&gt;"",(COUNTA($C$19:C355)),"")</f>
        <v/>
      </c>
      <c r="B354" s="41" t="s">
        <v>172</v>
      </c>
      <c r="C354" s="39" t="s">
        <v>1</v>
      </c>
      <c r="D354" s="39">
        <v>8</v>
      </c>
      <c r="E354" s="95"/>
      <c r="F354" s="84"/>
      <c r="G354" s="36"/>
      <c r="H354" s="36"/>
      <c r="I354" s="36"/>
      <c r="J354" s="36"/>
      <c r="K354" s="36"/>
      <c r="L354" s="36"/>
      <c r="M354" s="36"/>
      <c r="N354" s="36"/>
      <c r="O354" s="36"/>
      <c r="P354" s="36"/>
      <c r="Q354" s="36"/>
      <c r="R354" s="36"/>
      <c r="S354" s="36"/>
      <c r="T354" s="36"/>
      <c r="U354" s="36"/>
      <c r="V354" s="36"/>
      <c r="W354" s="36"/>
      <c r="X354" s="36"/>
      <c r="Y354" s="36"/>
      <c r="Z354" s="36"/>
    </row>
    <row r="355" spans="1:26" ht="15">
      <c r="A355" s="37">
        <f>IF(C356&lt;&gt;"",(COUNTA($C$19:C356)),"")</f>
        <v>149</v>
      </c>
      <c r="B355" s="40" t="s">
        <v>283</v>
      </c>
      <c r="C355" s="39"/>
      <c r="D355" s="39"/>
      <c r="E355" s="95"/>
      <c r="F355" s="84"/>
      <c r="G355" s="36"/>
      <c r="H355" s="36"/>
      <c r="I355" s="36"/>
      <c r="J355" s="36"/>
      <c r="K355" s="36"/>
      <c r="L355" s="36"/>
      <c r="M355" s="36"/>
      <c r="N355" s="36"/>
      <c r="O355" s="36"/>
      <c r="P355" s="36"/>
      <c r="Q355" s="36"/>
      <c r="R355" s="36"/>
      <c r="S355" s="36"/>
      <c r="T355" s="36"/>
      <c r="U355" s="36"/>
      <c r="V355" s="36"/>
      <c r="W355" s="36"/>
      <c r="X355" s="36"/>
      <c r="Y355" s="36"/>
      <c r="Z355" s="36"/>
    </row>
    <row r="356" spans="1:26" ht="15">
      <c r="A356" s="37" t="str">
        <f>IF(C357&lt;&gt;"",(COUNTA($C$19:C357)),"")</f>
        <v/>
      </c>
      <c r="B356" s="41" t="s">
        <v>172</v>
      </c>
      <c r="C356" s="39" t="s">
        <v>1</v>
      </c>
      <c r="D356" s="39">
        <v>1</v>
      </c>
      <c r="E356" s="95"/>
      <c r="F356" s="84"/>
      <c r="G356" s="36"/>
      <c r="H356" s="36"/>
      <c r="I356" s="36"/>
      <c r="J356" s="36"/>
      <c r="K356" s="36"/>
      <c r="L356" s="36"/>
      <c r="M356" s="36"/>
      <c r="N356" s="36"/>
      <c r="O356" s="36"/>
      <c r="P356" s="36"/>
      <c r="Q356" s="36"/>
      <c r="R356" s="36"/>
      <c r="S356" s="36"/>
      <c r="T356" s="36"/>
      <c r="U356" s="36"/>
      <c r="V356" s="36"/>
      <c r="W356" s="36"/>
      <c r="X356" s="36"/>
      <c r="Y356" s="36"/>
      <c r="Z356" s="36"/>
    </row>
    <row r="357" spans="1:26" ht="15">
      <c r="A357" s="37">
        <f>IF(C358&lt;&gt;"",(COUNTA($C$19:C358)),"")</f>
        <v>150</v>
      </c>
      <c r="B357" s="40" t="s">
        <v>284</v>
      </c>
      <c r="C357" s="39"/>
      <c r="D357" s="39"/>
      <c r="E357" s="95"/>
      <c r="F357" s="84"/>
      <c r="G357" s="36"/>
      <c r="H357" s="36"/>
      <c r="I357" s="36"/>
      <c r="J357" s="36"/>
      <c r="K357" s="36"/>
      <c r="L357" s="36"/>
      <c r="M357" s="36"/>
      <c r="N357" s="36"/>
      <c r="O357" s="36"/>
      <c r="P357" s="36"/>
      <c r="Q357" s="36"/>
      <c r="R357" s="36"/>
      <c r="S357" s="36"/>
      <c r="T357" s="36"/>
      <c r="U357" s="36"/>
      <c r="V357" s="36"/>
      <c r="W357" s="36"/>
      <c r="X357" s="36"/>
      <c r="Y357" s="36"/>
      <c r="Z357" s="36"/>
    </row>
    <row r="358" spans="1:26" ht="15">
      <c r="A358" s="37" t="str">
        <f>IF(C359&lt;&gt;"",(COUNTA($C$19:C359)),"")</f>
        <v/>
      </c>
      <c r="B358" s="41" t="s">
        <v>172</v>
      </c>
      <c r="C358" s="39" t="s">
        <v>1</v>
      </c>
      <c r="D358" s="39">
        <v>1</v>
      </c>
      <c r="E358" s="95"/>
      <c r="F358" s="84"/>
      <c r="G358" s="36"/>
      <c r="H358" s="36"/>
      <c r="I358" s="36"/>
      <c r="J358" s="36"/>
      <c r="K358" s="36"/>
      <c r="L358" s="36"/>
      <c r="M358" s="36"/>
      <c r="N358" s="36"/>
      <c r="O358" s="36"/>
      <c r="P358" s="36"/>
      <c r="Q358" s="36"/>
      <c r="R358" s="36"/>
      <c r="S358" s="36"/>
      <c r="T358" s="36"/>
      <c r="U358" s="36"/>
      <c r="V358" s="36"/>
      <c r="W358" s="36"/>
      <c r="X358" s="36"/>
      <c r="Y358" s="36"/>
      <c r="Z358" s="36"/>
    </row>
    <row r="359" spans="1:26" ht="15">
      <c r="A359" s="37">
        <f>IF(C360&lt;&gt;"",(COUNTA($C$19:C360)),"")</f>
        <v>151</v>
      </c>
      <c r="B359" s="40" t="s">
        <v>285</v>
      </c>
      <c r="C359" s="39"/>
      <c r="D359" s="39"/>
      <c r="E359" s="95"/>
      <c r="F359" s="84"/>
      <c r="G359" s="36"/>
      <c r="H359" s="36"/>
      <c r="I359" s="36"/>
      <c r="J359" s="36"/>
      <c r="K359" s="36"/>
      <c r="L359" s="36"/>
      <c r="M359" s="36"/>
      <c r="N359" s="36"/>
      <c r="O359" s="36"/>
      <c r="P359" s="36"/>
      <c r="Q359" s="36"/>
      <c r="R359" s="36"/>
      <c r="S359" s="36"/>
      <c r="T359" s="36"/>
      <c r="U359" s="36"/>
      <c r="V359" s="36"/>
      <c r="W359" s="36"/>
      <c r="X359" s="36"/>
      <c r="Y359" s="36"/>
      <c r="Z359" s="36"/>
    </row>
    <row r="360" spans="1:26" ht="15">
      <c r="A360" s="37" t="str">
        <f>IF(C361&lt;&gt;"",(COUNTA($C$19:C361)),"")</f>
        <v/>
      </c>
      <c r="B360" s="41" t="s">
        <v>172</v>
      </c>
      <c r="C360" s="39" t="s">
        <v>1</v>
      </c>
      <c r="D360" s="39">
        <v>1</v>
      </c>
      <c r="E360" s="95"/>
      <c r="F360" s="84"/>
      <c r="G360" s="57"/>
      <c r="H360" s="36"/>
      <c r="I360" s="36"/>
      <c r="J360" s="36"/>
      <c r="K360" s="36"/>
      <c r="L360" s="36"/>
      <c r="M360" s="36"/>
      <c r="N360" s="36"/>
      <c r="O360" s="36"/>
      <c r="P360" s="36"/>
      <c r="Q360" s="36"/>
      <c r="R360" s="36"/>
      <c r="S360" s="36"/>
      <c r="T360" s="36"/>
      <c r="U360" s="36"/>
      <c r="V360" s="36"/>
      <c r="W360" s="36"/>
      <c r="X360" s="36"/>
      <c r="Y360" s="36"/>
      <c r="Z360" s="36"/>
    </row>
    <row r="361" spans="1:26">
      <c r="A361" s="37" t="str">
        <f>IF(C362&lt;&gt;"",(COUNTA($C$19:C362)),"")</f>
        <v/>
      </c>
      <c r="B361" s="32"/>
      <c r="C361" s="33"/>
      <c r="D361" s="6"/>
      <c r="E361" s="91"/>
      <c r="F361" s="84" t="str">
        <f>IF(D361="","",D361*E361)</f>
        <v/>
      </c>
    </row>
    <row r="362" spans="1:26" s="12" customFormat="1" ht="15" customHeight="1">
      <c r="A362" s="37" t="str">
        <f>IF(C363&lt;&gt;"",(COUNTA($C$19:C363)),"")</f>
        <v/>
      </c>
      <c r="B362" s="68" t="s">
        <v>297</v>
      </c>
      <c r="C362" s="69"/>
      <c r="D362" s="69"/>
      <c r="E362" s="69"/>
      <c r="F362" s="85"/>
    </row>
    <row r="363" spans="1:26">
      <c r="A363" s="37" t="str">
        <f>IF(C364&lt;&gt;"",(COUNTA($C$19:C364)),"")</f>
        <v/>
      </c>
      <c r="B363" s="32"/>
      <c r="C363" s="33"/>
      <c r="D363" s="6"/>
      <c r="E363" s="84"/>
      <c r="F363" s="84"/>
    </row>
    <row r="364" spans="1:26" s="24" customFormat="1">
      <c r="A364" s="37" t="str">
        <f>IF(C365&lt;&gt;"",(COUNTA($C$19:C365)),"")</f>
        <v/>
      </c>
      <c r="B364" s="23" t="s">
        <v>248</v>
      </c>
      <c r="C364" s="3"/>
      <c r="D364" s="6"/>
      <c r="E364" s="84"/>
      <c r="F364" s="84"/>
    </row>
    <row r="365" spans="1:26" ht="18.75" customHeight="1">
      <c r="A365" s="37">
        <f>IF(C366&lt;&gt;"",(COUNTA($C$19:C366)),"")</f>
        <v>152</v>
      </c>
      <c r="B365" s="46" t="s">
        <v>254</v>
      </c>
      <c r="C365" s="39"/>
      <c r="D365" s="39"/>
      <c r="E365" s="86"/>
      <c r="F365" s="84"/>
      <c r="G365" s="31"/>
      <c r="H365" s="31"/>
      <c r="I365" s="31"/>
      <c r="J365" s="31"/>
      <c r="K365" s="31"/>
      <c r="L365" s="31"/>
      <c r="M365" s="31"/>
      <c r="N365" s="31"/>
      <c r="O365" s="31"/>
      <c r="P365" s="31"/>
      <c r="Q365" s="31"/>
      <c r="R365" s="31"/>
      <c r="S365" s="31"/>
      <c r="T365" s="31"/>
      <c r="U365" s="31"/>
      <c r="V365" s="31"/>
      <c r="W365" s="31"/>
      <c r="X365" s="31"/>
      <c r="Y365" s="31"/>
      <c r="Z365" s="31"/>
    </row>
    <row r="366" spans="1:26" ht="15">
      <c r="A366" s="37" t="str">
        <f>IF(C367&lt;&gt;"",(COUNTA($C$19:C367)),"")</f>
        <v/>
      </c>
      <c r="B366" s="41" t="s">
        <v>47</v>
      </c>
      <c r="C366" s="39" t="s">
        <v>3</v>
      </c>
      <c r="D366" s="39">
        <v>1</v>
      </c>
      <c r="E366" s="86"/>
      <c r="F366" s="84"/>
      <c r="G366" s="31"/>
      <c r="H366" s="31"/>
      <c r="I366" s="31"/>
      <c r="J366" s="31"/>
      <c r="K366" s="31"/>
      <c r="L366" s="31"/>
      <c r="M366" s="31"/>
      <c r="N366" s="31"/>
      <c r="O366" s="31"/>
      <c r="P366" s="31"/>
      <c r="Q366" s="31"/>
      <c r="R366" s="31"/>
      <c r="S366" s="31"/>
      <c r="T366" s="31"/>
      <c r="U366" s="31"/>
      <c r="V366" s="31"/>
      <c r="W366" s="31"/>
      <c r="X366" s="31"/>
      <c r="Y366" s="31"/>
      <c r="Z366" s="31"/>
    </row>
    <row r="367" spans="1:26" ht="15">
      <c r="A367" s="37">
        <f>IF(C368&lt;&gt;"",(COUNTA($C$19:C368)),"")</f>
        <v>153</v>
      </c>
      <c r="B367" s="40" t="s">
        <v>259</v>
      </c>
      <c r="C367" s="39"/>
      <c r="D367" s="39"/>
      <c r="E367" s="86"/>
      <c r="F367" s="84"/>
      <c r="G367" s="31"/>
      <c r="H367" s="31"/>
      <c r="I367" s="31"/>
      <c r="J367" s="31"/>
      <c r="K367" s="31"/>
      <c r="L367" s="31"/>
      <c r="M367" s="31"/>
      <c r="N367" s="31"/>
      <c r="O367" s="31"/>
      <c r="P367" s="31"/>
      <c r="Q367" s="31"/>
      <c r="R367" s="31"/>
      <c r="S367" s="31"/>
      <c r="T367" s="31"/>
      <c r="U367" s="31"/>
      <c r="V367" s="31"/>
      <c r="W367" s="31"/>
      <c r="X367" s="31"/>
      <c r="Y367" s="31"/>
      <c r="Z367" s="31"/>
    </row>
    <row r="368" spans="1:26" ht="15">
      <c r="A368" s="37" t="str">
        <f>IF(C369&lt;&gt;"",(COUNTA($C$19:C369)),"")</f>
        <v/>
      </c>
      <c r="B368" s="41" t="s">
        <v>47</v>
      </c>
      <c r="C368" s="39" t="s">
        <v>3</v>
      </c>
      <c r="D368" s="39">
        <v>1</v>
      </c>
      <c r="E368" s="86"/>
      <c r="F368" s="84"/>
      <c r="G368" s="31"/>
      <c r="H368" s="31"/>
      <c r="I368" s="31"/>
      <c r="J368" s="31"/>
      <c r="K368" s="31"/>
      <c r="L368" s="31"/>
      <c r="M368" s="31"/>
      <c r="N368" s="31"/>
      <c r="O368" s="31"/>
      <c r="P368" s="31"/>
      <c r="Q368" s="31"/>
      <c r="R368" s="31"/>
      <c r="S368" s="31"/>
      <c r="T368" s="31"/>
      <c r="U368" s="31"/>
      <c r="V368" s="31"/>
      <c r="W368" s="31"/>
      <c r="X368" s="31"/>
      <c r="Y368" s="31"/>
      <c r="Z368" s="31"/>
    </row>
    <row r="369" spans="1:26" ht="15">
      <c r="A369" s="37" t="str">
        <f>IF(C370&lt;&gt;"",(COUNTA($C$19:C370)),"")</f>
        <v/>
      </c>
      <c r="B369" s="40" t="s">
        <v>153</v>
      </c>
      <c r="C369" s="39"/>
      <c r="D369" s="39"/>
      <c r="E369" s="94"/>
      <c r="F369" s="84"/>
      <c r="G369" s="31"/>
      <c r="H369" s="31"/>
      <c r="I369" s="31"/>
      <c r="J369" s="31"/>
      <c r="K369" s="31"/>
      <c r="L369" s="31"/>
      <c r="M369" s="31"/>
      <c r="N369" s="31"/>
      <c r="O369" s="31"/>
      <c r="P369" s="31"/>
      <c r="Q369" s="31"/>
      <c r="R369" s="31"/>
      <c r="S369" s="31"/>
      <c r="T369" s="31"/>
      <c r="U369" s="31"/>
      <c r="V369" s="31"/>
      <c r="W369" s="31"/>
      <c r="X369" s="31"/>
      <c r="Y369" s="31"/>
      <c r="Z369" s="31"/>
    </row>
    <row r="370" spans="1:26" ht="15">
      <c r="A370" s="37">
        <f>IF(C371&lt;&gt;"",(COUNTA($C$19:C371)),"")</f>
        <v>154</v>
      </c>
      <c r="B370" s="18" t="s">
        <v>272</v>
      </c>
      <c r="C370" s="39"/>
      <c r="D370" s="39"/>
      <c r="E370" s="86"/>
      <c r="F370" s="84"/>
      <c r="G370" s="31"/>
      <c r="H370" s="31"/>
      <c r="I370" s="31"/>
      <c r="J370" s="31"/>
      <c r="K370" s="31"/>
      <c r="L370" s="31"/>
      <c r="M370" s="31"/>
      <c r="N370" s="31"/>
      <c r="O370" s="31"/>
      <c r="P370" s="31"/>
      <c r="Q370" s="31"/>
      <c r="R370" s="31"/>
      <c r="S370" s="31"/>
      <c r="T370" s="31"/>
      <c r="U370" s="31"/>
      <c r="V370" s="31"/>
      <c r="W370" s="31"/>
      <c r="X370" s="31"/>
      <c r="Y370" s="31"/>
      <c r="Z370" s="31"/>
    </row>
    <row r="371" spans="1:26" ht="15">
      <c r="A371" s="37" t="str">
        <f>IF(C372&lt;&gt;"",(COUNTA($C$19:C372)),"")</f>
        <v/>
      </c>
      <c r="B371" s="41" t="s">
        <v>154</v>
      </c>
      <c r="C371" s="39" t="s">
        <v>2</v>
      </c>
      <c r="D371" s="39">
        <v>120</v>
      </c>
      <c r="E371" s="86"/>
      <c r="F371" s="84"/>
      <c r="G371" s="31"/>
      <c r="H371" s="31"/>
      <c r="I371" s="31"/>
      <c r="J371" s="31"/>
      <c r="K371" s="31"/>
      <c r="L371" s="31"/>
      <c r="M371" s="31"/>
      <c r="N371" s="31"/>
      <c r="O371" s="31"/>
      <c r="P371" s="31"/>
      <c r="Q371" s="31"/>
      <c r="R371" s="31"/>
      <c r="S371" s="31"/>
      <c r="T371" s="31"/>
      <c r="U371" s="31"/>
      <c r="V371" s="31"/>
      <c r="W371" s="31"/>
      <c r="X371" s="31"/>
      <c r="Y371" s="31"/>
      <c r="Z371" s="31"/>
    </row>
    <row r="372" spans="1:26" ht="15">
      <c r="A372" s="37">
        <f>IF(C373&lt;&gt;"",(COUNTA($C$19:C373)),"")</f>
        <v>155</v>
      </c>
      <c r="B372" s="18" t="s">
        <v>273</v>
      </c>
      <c r="C372" s="39"/>
      <c r="D372" s="39"/>
      <c r="E372" s="86"/>
      <c r="F372" s="84"/>
      <c r="G372" s="31"/>
      <c r="H372" s="31"/>
      <c r="I372" s="31"/>
      <c r="J372" s="31"/>
      <c r="K372" s="31"/>
      <c r="L372" s="31"/>
      <c r="M372" s="31"/>
      <c r="N372" s="31"/>
      <c r="O372" s="31"/>
      <c r="P372" s="31"/>
      <c r="Q372" s="31"/>
      <c r="R372" s="31"/>
      <c r="S372" s="31"/>
      <c r="T372" s="31"/>
      <c r="U372" s="31"/>
      <c r="V372" s="31"/>
      <c r="W372" s="31"/>
      <c r="X372" s="31"/>
      <c r="Y372" s="31"/>
      <c r="Z372" s="31"/>
    </row>
    <row r="373" spans="1:26" ht="15">
      <c r="A373" s="37" t="str">
        <f>IF(C374&lt;&gt;"",(COUNTA($C$19:C374)),"")</f>
        <v/>
      </c>
      <c r="B373" s="41" t="s">
        <v>154</v>
      </c>
      <c r="C373" s="39" t="s">
        <v>2</v>
      </c>
      <c r="D373" s="39">
        <v>120</v>
      </c>
      <c r="E373" s="86"/>
      <c r="F373" s="84"/>
      <c r="G373" s="31"/>
      <c r="H373" s="31"/>
      <c r="I373" s="31"/>
      <c r="J373" s="31"/>
      <c r="K373" s="31"/>
      <c r="L373" s="31"/>
      <c r="M373" s="31"/>
      <c r="N373" s="31"/>
      <c r="O373" s="31"/>
      <c r="P373" s="31"/>
      <c r="Q373" s="31"/>
      <c r="R373" s="31"/>
      <c r="S373" s="31"/>
      <c r="T373" s="31"/>
      <c r="U373" s="31"/>
      <c r="V373" s="31"/>
      <c r="W373" s="31"/>
      <c r="X373" s="31"/>
      <c r="Y373" s="31"/>
      <c r="Z373" s="31"/>
    </row>
    <row r="374" spans="1:26" ht="15">
      <c r="A374" s="37">
        <f>IF(C375&lt;&gt;"",(COUNTA($C$19:C375)),"")</f>
        <v>156</v>
      </c>
      <c r="B374" s="18" t="s">
        <v>274</v>
      </c>
      <c r="C374" s="39"/>
      <c r="D374" s="39"/>
      <c r="E374" s="86"/>
      <c r="F374" s="84"/>
      <c r="G374" s="31"/>
      <c r="H374" s="31"/>
      <c r="I374" s="31"/>
      <c r="J374" s="31"/>
      <c r="K374" s="31"/>
      <c r="L374" s="31"/>
      <c r="M374" s="31"/>
      <c r="N374" s="31"/>
      <c r="O374" s="31"/>
      <c r="P374" s="31"/>
      <c r="Q374" s="31"/>
      <c r="R374" s="31"/>
      <c r="S374" s="31"/>
      <c r="T374" s="31"/>
      <c r="U374" s="31"/>
      <c r="V374" s="31"/>
      <c r="W374" s="31"/>
      <c r="X374" s="31"/>
      <c r="Y374" s="31"/>
      <c r="Z374" s="31"/>
    </row>
    <row r="375" spans="1:26" ht="15">
      <c r="A375" s="37" t="str">
        <f>IF(C376&lt;&gt;"",(COUNTA($C$19:C376)),"")</f>
        <v/>
      </c>
      <c r="B375" s="41" t="s">
        <v>154</v>
      </c>
      <c r="C375" s="39" t="s">
        <v>2</v>
      </c>
      <c r="D375" s="39">
        <v>187</v>
      </c>
      <c r="E375" s="86"/>
      <c r="F375" s="84"/>
      <c r="G375" s="31"/>
      <c r="H375" s="31"/>
      <c r="I375" s="31"/>
      <c r="J375" s="31"/>
      <c r="K375" s="31"/>
      <c r="L375" s="31"/>
      <c r="M375" s="31"/>
      <c r="N375" s="31"/>
      <c r="O375" s="31"/>
      <c r="P375" s="31"/>
      <c r="Q375" s="31"/>
      <c r="R375" s="31"/>
      <c r="S375" s="31"/>
      <c r="T375" s="31"/>
      <c r="U375" s="31"/>
      <c r="V375" s="31"/>
      <c r="W375" s="31"/>
      <c r="X375" s="31"/>
      <c r="Y375" s="31"/>
      <c r="Z375" s="31"/>
    </row>
    <row r="376" spans="1:26" ht="15">
      <c r="A376" s="37">
        <f>IF(C377&lt;&gt;"",(COUNTA($C$19:C377)),"")</f>
        <v>157</v>
      </c>
      <c r="B376" s="18" t="s">
        <v>155</v>
      </c>
      <c r="C376" s="39"/>
      <c r="D376" s="39"/>
      <c r="E376" s="86"/>
      <c r="F376" s="84"/>
      <c r="G376" s="31"/>
      <c r="H376" s="31"/>
      <c r="I376" s="31"/>
      <c r="J376" s="31"/>
    </row>
    <row r="377" spans="1:26" ht="15">
      <c r="A377" s="37" t="str">
        <f>IF(C378&lt;&gt;"",(COUNTA($C$19:C378)),"")</f>
        <v/>
      </c>
      <c r="B377" s="41" t="s">
        <v>154</v>
      </c>
      <c r="C377" s="39" t="s">
        <v>2</v>
      </c>
      <c r="D377" s="39">
        <v>110</v>
      </c>
      <c r="E377" s="86"/>
      <c r="F377" s="84"/>
      <c r="G377" s="31"/>
      <c r="H377" s="31"/>
      <c r="I377" s="31"/>
      <c r="J377" s="31"/>
    </row>
    <row r="378" spans="1:26" ht="15">
      <c r="A378" s="37">
        <f>IF(C379&lt;&gt;"",(COUNTA($C$19:C379)),"")</f>
        <v>158</v>
      </c>
      <c r="B378" s="18" t="s">
        <v>156</v>
      </c>
      <c r="C378" s="39"/>
      <c r="D378" s="39"/>
      <c r="E378" s="86"/>
      <c r="F378" s="84"/>
      <c r="G378" s="31"/>
      <c r="H378" s="31"/>
      <c r="I378" s="31"/>
      <c r="J378" s="31"/>
    </row>
    <row r="379" spans="1:26" ht="15">
      <c r="A379" s="37" t="str">
        <f>IF(C380&lt;&gt;"",(COUNTA($C$19:C380)),"")</f>
        <v/>
      </c>
      <c r="B379" s="41" t="s">
        <v>154</v>
      </c>
      <c r="C379" s="39" t="s">
        <v>2</v>
      </c>
      <c r="D379" s="39">
        <v>770</v>
      </c>
      <c r="E379" s="86"/>
      <c r="F379" s="84"/>
      <c r="G379" s="31"/>
      <c r="H379" s="31"/>
      <c r="I379" s="31"/>
      <c r="J379" s="31"/>
    </row>
    <row r="380" spans="1:26" ht="15">
      <c r="A380" s="37">
        <f>IF(C381&lt;&gt;"",(COUNTA($C$19:C381)),"")</f>
        <v>159</v>
      </c>
      <c r="B380" s="18" t="s">
        <v>275</v>
      </c>
      <c r="C380" s="39"/>
      <c r="D380" s="39"/>
      <c r="E380" s="86"/>
      <c r="F380" s="84"/>
      <c r="G380" s="31"/>
      <c r="H380" s="31"/>
      <c r="I380" s="31"/>
      <c r="J380" s="31"/>
    </row>
    <row r="381" spans="1:26" ht="15">
      <c r="A381" s="37" t="str">
        <f>IF(C382&lt;&gt;"",(COUNTA($C$19:C382)),"")</f>
        <v/>
      </c>
      <c r="B381" s="41" t="s">
        <v>154</v>
      </c>
      <c r="C381" s="39" t="s">
        <v>2</v>
      </c>
      <c r="D381" s="39">
        <v>830</v>
      </c>
      <c r="E381" s="86"/>
      <c r="F381" s="84"/>
      <c r="G381" s="31"/>
      <c r="H381" s="31"/>
      <c r="I381" s="31"/>
      <c r="J381" s="31"/>
    </row>
    <row r="382" spans="1:26" ht="15">
      <c r="A382" s="37">
        <f>IF(C383&lt;&gt;"",(COUNTA($C$19:C383)),"")</f>
        <v>160</v>
      </c>
      <c r="B382" s="18" t="s">
        <v>276</v>
      </c>
      <c r="C382" s="39"/>
      <c r="D382" s="39"/>
      <c r="E382" s="86"/>
      <c r="F382" s="84"/>
      <c r="G382" s="31"/>
      <c r="H382" s="31"/>
      <c r="I382" s="31"/>
      <c r="J382" s="31"/>
    </row>
    <row r="383" spans="1:26" ht="15">
      <c r="A383" s="37" t="str">
        <f>IF(C384&lt;&gt;"",(COUNTA($C$19:C384)),"")</f>
        <v/>
      </c>
      <c r="B383" s="41" t="s">
        <v>154</v>
      </c>
      <c r="C383" s="39" t="s">
        <v>2</v>
      </c>
      <c r="D383" s="39">
        <v>385</v>
      </c>
      <c r="E383" s="86"/>
      <c r="F383" s="84"/>
      <c r="G383" s="31"/>
      <c r="H383" s="31"/>
      <c r="I383" s="31"/>
      <c r="J383" s="31"/>
    </row>
    <row r="384" spans="1:26" ht="15">
      <c r="A384" s="37">
        <f>IF(C385&lt;&gt;"",(COUNTA($C$19:C385)),"")</f>
        <v>161</v>
      </c>
      <c r="B384" s="18" t="s">
        <v>277</v>
      </c>
      <c r="C384" s="39"/>
      <c r="D384" s="39"/>
      <c r="E384" s="86"/>
      <c r="F384" s="84"/>
      <c r="G384" s="31"/>
      <c r="H384" s="31"/>
      <c r="I384" s="31"/>
      <c r="J384" s="31"/>
    </row>
    <row r="385" spans="1:10" ht="15">
      <c r="A385" s="37" t="str">
        <f>IF(C386&lt;&gt;"",(COUNTA($C$19:C386)),"")</f>
        <v/>
      </c>
      <c r="B385" s="41" t="s">
        <v>154</v>
      </c>
      <c r="C385" s="39" t="s">
        <v>2</v>
      </c>
      <c r="D385" s="39">
        <v>100</v>
      </c>
      <c r="E385" s="86"/>
      <c r="F385" s="84"/>
      <c r="G385" s="31"/>
      <c r="H385" s="31"/>
      <c r="I385" s="31"/>
      <c r="J385" s="31"/>
    </row>
    <row r="386" spans="1:10" ht="15">
      <c r="A386" s="37" t="str">
        <f>IF(C387&lt;&gt;"",(COUNTA($C$19:C387)),"")</f>
        <v/>
      </c>
      <c r="B386" s="40" t="s">
        <v>15</v>
      </c>
      <c r="C386" s="39"/>
      <c r="D386" s="39"/>
      <c r="E386" s="94"/>
      <c r="F386" s="84"/>
      <c r="G386" s="31"/>
      <c r="H386" s="31"/>
      <c r="I386" s="31"/>
      <c r="J386" s="31"/>
    </row>
    <row r="387" spans="1:10" ht="15">
      <c r="A387" s="37">
        <f>IF(C388&lt;&gt;"",(COUNTA($C$19:C388)),"")</f>
        <v>162</v>
      </c>
      <c r="B387" s="40" t="s">
        <v>213</v>
      </c>
      <c r="C387" s="39"/>
      <c r="D387" s="39"/>
      <c r="E387" s="86"/>
      <c r="F387" s="84"/>
      <c r="G387" s="31"/>
      <c r="H387" s="31"/>
      <c r="I387" s="31"/>
      <c r="J387" s="31"/>
    </row>
    <row r="388" spans="1:10" ht="15">
      <c r="A388" s="37" t="str">
        <f>IF(C389&lt;&gt;"",(COUNTA($C$19:C389)),"")</f>
        <v/>
      </c>
      <c r="B388" s="41" t="s">
        <v>39</v>
      </c>
      <c r="C388" s="39" t="s">
        <v>2</v>
      </c>
      <c r="D388" s="39">
        <v>132</v>
      </c>
      <c r="E388" s="86"/>
      <c r="F388" s="84"/>
      <c r="G388" s="31"/>
      <c r="H388" s="31"/>
      <c r="I388" s="31"/>
      <c r="J388" s="31"/>
    </row>
    <row r="389" spans="1:10" ht="15">
      <c r="A389" s="37">
        <f>IF(C390&lt;&gt;"",(COUNTA($C$19:C390)),"")</f>
        <v>163</v>
      </c>
      <c r="B389" s="40" t="s">
        <v>16</v>
      </c>
      <c r="C389" s="39"/>
      <c r="D389" s="39"/>
      <c r="E389" s="86"/>
      <c r="F389" s="84"/>
      <c r="G389" s="31"/>
      <c r="H389" s="31"/>
      <c r="I389" s="31"/>
      <c r="J389" s="31"/>
    </row>
    <row r="390" spans="1:10" ht="15">
      <c r="A390" s="37" t="str">
        <f>IF(C391&lt;&gt;"",(COUNTA($C$19:C391)),"")</f>
        <v/>
      </c>
      <c r="B390" s="41" t="s">
        <v>39</v>
      </c>
      <c r="C390" s="39" t="s">
        <v>2</v>
      </c>
      <c r="D390" s="39">
        <v>231</v>
      </c>
      <c r="E390" s="86"/>
      <c r="F390" s="84"/>
      <c r="G390" s="31"/>
      <c r="H390" s="31"/>
      <c r="I390" s="31"/>
      <c r="J390" s="31"/>
    </row>
    <row r="391" spans="1:10" ht="15">
      <c r="A391" s="37">
        <f>IF(C392&lt;&gt;"",(COUNTA($C$19:C392)),"")</f>
        <v>164</v>
      </c>
      <c r="B391" s="40" t="s">
        <v>205</v>
      </c>
      <c r="C391" s="39"/>
      <c r="D391" s="39"/>
      <c r="E391" s="86"/>
      <c r="F391" s="84"/>
      <c r="G391" s="31"/>
      <c r="H391" s="31"/>
      <c r="I391" s="31"/>
      <c r="J391" s="31"/>
    </row>
    <row r="392" spans="1:10" ht="15">
      <c r="A392" s="37" t="str">
        <f>IF(C393&lt;&gt;"",(COUNTA($C$19:C393)),"")</f>
        <v/>
      </c>
      <c r="B392" s="41" t="s">
        <v>47</v>
      </c>
      <c r="C392" s="39" t="s">
        <v>3</v>
      </c>
      <c r="D392" s="39">
        <v>2</v>
      </c>
      <c r="E392" s="86"/>
      <c r="F392" s="84"/>
      <c r="G392" s="31"/>
      <c r="H392" s="31"/>
      <c r="I392" s="31"/>
      <c r="J392" s="31"/>
    </row>
    <row r="393" spans="1:10" ht="15">
      <c r="A393" s="37">
        <f>IF(C394&lt;&gt;"",(COUNTA($C$19:C394)),"")</f>
        <v>165</v>
      </c>
      <c r="B393" s="40" t="s">
        <v>157</v>
      </c>
      <c r="C393" s="39"/>
      <c r="D393" s="39"/>
      <c r="E393" s="86"/>
      <c r="F393" s="84"/>
      <c r="G393" s="31"/>
      <c r="H393" s="31"/>
      <c r="I393" s="31"/>
      <c r="J393" s="31"/>
    </row>
    <row r="394" spans="1:10" ht="15">
      <c r="A394" s="37" t="str">
        <f>IF(C395&lt;&gt;"",(COUNTA($C$19:C395)),"")</f>
        <v/>
      </c>
      <c r="B394" s="41" t="s">
        <v>42</v>
      </c>
      <c r="C394" s="39" t="s">
        <v>1</v>
      </c>
      <c r="D394" s="39">
        <v>13</v>
      </c>
      <c r="E394" s="86"/>
      <c r="F394" s="84"/>
      <c r="G394" s="31"/>
      <c r="H394" s="31"/>
      <c r="I394" s="31"/>
      <c r="J394" s="31"/>
    </row>
    <row r="395" spans="1:10">
      <c r="A395" s="37">
        <f>IF(C396&lt;&gt;"",(COUNTA($C$19:C396)),"")</f>
        <v>166</v>
      </c>
      <c r="B395" s="40" t="s">
        <v>158</v>
      </c>
      <c r="C395" s="39"/>
      <c r="D395" s="39"/>
      <c r="E395" s="94"/>
      <c r="F395" s="84"/>
    </row>
    <row r="396" spans="1:10">
      <c r="A396" s="37" t="str">
        <f>IF(C397&lt;&gt;"",(COUNTA($C$19:C397)),"")</f>
        <v/>
      </c>
      <c r="B396" s="41" t="s">
        <v>42</v>
      </c>
      <c r="C396" s="39" t="s">
        <v>1</v>
      </c>
      <c r="D396" s="39">
        <v>2</v>
      </c>
      <c r="E396" s="86"/>
      <c r="F396" s="84"/>
    </row>
    <row r="397" spans="1:10">
      <c r="A397" s="37" t="str">
        <f>IF(C398&lt;&gt;"",(COUNTA($C$19:C398)),"")</f>
        <v/>
      </c>
      <c r="B397" s="40" t="s">
        <v>159</v>
      </c>
      <c r="C397" s="39"/>
      <c r="D397" s="39"/>
      <c r="E397" s="86"/>
      <c r="F397" s="84"/>
    </row>
    <row r="398" spans="1:10">
      <c r="A398" s="37" t="str">
        <f>IF(C399&lt;&gt;"",(COUNTA($C$19:C399)),"")</f>
        <v/>
      </c>
      <c r="B398" s="40" t="s">
        <v>160</v>
      </c>
      <c r="C398" s="39"/>
      <c r="D398" s="39"/>
      <c r="E398" s="86"/>
      <c r="F398" s="84"/>
    </row>
    <row r="399" spans="1:10">
      <c r="A399" s="37">
        <f>IF(C400&lt;&gt;"",(COUNTA($C$19:C400)),"")</f>
        <v>167</v>
      </c>
      <c r="B399" s="40" t="s">
        <v>161</v>
      </c>
      <c r="C399" s="39"/>
      <c r="D399" s="39"/>
      <c r="E399" s="86"/>
      <c r="F399" s="84"/>
    </row>
    <row r="400" spans="1:10">
      <c r="A400" s="37" t="str">
        <f>IF(C401&lt;&gt;"",(COUNTA($C$19:C401)),"")</f>
        <v/>
      </c>
      <c r="B400" s="41" t="s">
        <v>42</v>
      </c>
      <c r="C400" s="39" t="s">
        <v>1</v>
      </c>
      <c r="D400" s="39">
        <v>1</v>
      </c>
      <c r="E400" s="86"/>
      <c r="F400" s="84"/>
    </row>
    <row r="401" spans="1:6">
      <c r="A401" s="37">
        <f>IF(C402&lt;&gt;"",(COUNTA($C$19:C402)),"")</f>
        <v>168</v>
      </c>
      <c r="B401" s="40" t="s">
        <v>208</v>
      </c>
      <c r="C401" s="39"/>
      <c r="D401" s="39"/>
      <c r="E401" s="86"/>
      <c r="F401" s="84"/>
    </row>
    <row r="402" spans="1:6">
      <c r="A402" s="37" t="str">
        <f>IF(C403&lt;&gt;"",(COUNTA($C$19:C403)),"")</f>
        <v/>
      </c>
      <c r="B402" s="41" t="s">
        <v>42</v>
      </c>
      <c r="C402" s="39" t="s">
        <v>1</v>
      </c>
      <c r="D402" s="39">
        <v>1</v>
      </c>
      <c r="E402" s="86"/>
      <c r="F402" s="84"/>
    </row>
    <row r="403" spans="1:6">
      <c r="A403" s="37">
        <f>IF(C404&lt;&gt;"",(COUNTA($C$19:C404)),"")</f>
        <v>169</v>
      </c>
      <c r="B403" s="40" t="s">
        <v>162</v>
      </c>
      <c r="C403" s="39"/>
      <c r="D403" s="39"/>
      <c r="E403" s="86"/>
      <c r="F403" s="84"/>
    </row>
    <row r="404" spans="1:6">
      <c r="A404" s="37" t="str">
        <f>IF(C405&lt;&gt;"",(COUNTA($C$19:C405)),"")</f>
        <v/>
      </c>
      <c r="B404" s="41" t="s">
        <v>42</v>
      </c>
      <c r="C404" s="39" t="s">
        <v>1</v>
      </c>
      <c r="D404" s="39">
        <v>6</v>
      </c>
      <c r="E404" s="86"/>
      <c r="F404" s="84"/>
    </row>
    <row r="405" spans="1:6">
      <c r="A405" s="37">
        <f>IF(C406&lt;&gt;"",(COUNTA($C$19:C406)),"")</f>
        <v>170</v>
      </c>
      <c r="B405" s="40" t="s">
        <v>163</v>
      </c>
      <c r="C405" s="39"/>
      <c r="D405" s="39"/>
      <c r="E405" s="86"/>
      <c r="F405" s="84"/>
    </row>
    <row r="406" spans="1:6">
      <c r="A406" s="37" t="str">
        <f>IF(C407&lt;&gt;"",(COUNTA($C$19:C407)),"")</f>
        <v/>
      </c>
      <c r="B406" s="41" t="s">
        <v>42</v>
      </c>
      <c r="C406" s="39" t="s">
        <v>1</v>
      </c>
      <c r="D406" s="39">
        <v>6</v>
      </c>
      <c r="E406" s="86"/>
      <c r="F406" s="84"/>
    </row>
    <row r="407" spans="1:6">
      <c r="A407" s="37">
        <f>IF(C408&lt;&gt;"",(COUNTA($C$19:C408)),"")</f>
        <v>171</v>
      </c>
      <c r="B407" s="40" t="s">
        <v>164</v>
      </c>
      <c r="C407" s="39"/>
      <c r="D407" s="39"/>
      <c r="E407" s="86"/>
      <c r="F407" s="84"/>
    </row>
    <row r="408" spans="1:6">
      <c r="A408" s="37" t="str">
        <f>IF(C409&lt;&gt;"",(COUNTA($C$19:C409)),"")</f>
        <v/>
      </c>
      <c r="B408" s="41" t="s">
        <v>42</v>
      </c>
      <c r="C408" s="39" t="s">
        <v>1</v>
      </c>
      <c r="D408" s="39">
        <v>4</v>
      </c>
      <c r="E408" s="86"/>
      <c r="F408" s="84"/>
    </row>
    <row r="409" spans="1:6">
      <c r="A409" s="37">
        <f>IF(C410&lt;&gt;"",(COUNTA($C$19:C410)),"")</f>
        <v>172</v>
      </c>
      <c r="B409" s="40" t="s">
        <v>165</v>
      </c>
      <c r="C409" s="39"/>
      <c r="D409" s="39"/>
      <c r="E409" s="86"/>
      <c r="F409" s="84"/>
    </row>
    <row r="410" spans="1:6">
      <c r="A410" s="37" t="str">
        <f>IF(C411&lt;&gt;"",(COUNTA($C$19:C411)),"")</f>
        <v/>
      </c>
      <c r="B410" s="41" t="s">
        <v>42</v>
      </c>
      <c r="C410" s="39" t="s">
        <v>1</v>
      </c>
      <c r="D410" s="39">
        <v>2</v>
      </c>
      <c r="E410" s="86"/>
      <c r="F410" s="84"/>
    </row>
    <row r="411" spans="1:6">
      <c r="A411" s="37">
        <f>IF(C412&lt;&gt;"",(COUNTA($C$19:C412)),"")</f>
        <v>173</v>
      </c>
      <c r="B411" s="40" t="s">
        <v>166</v>
      </c>
      <c r="C411" s="39"/>
      <c r="D411" s="39"/>
      <c r="E411" s="86"/>
      <c r="F411" s="84"/>
    </row>
    <row r="412" spans="1:6">
      <c r="A412" s="37" t="str">
        <f>IF(C413&lt;&gt;"",(COUNTA($C$19:C413)),"")</f>
        <v/>
      </c>
      <c r="B412" s="41" t="s">
        <v>42</v>
      </c>
      <c r="C412" s="39" t="s">
        <v>1</v>
      </c>
      <c r="D412" s="39">
        <v>1</v>
      </c>
      <c r="E412" s="86"/>
      <c r="F412" s="84"/>
    </row>
    <row r="413" spans="1:6">
      <c r="A413" s="37" t="str">
        <f>IF(C414&lt;&gt;"",(COUNTA($C$19:C414)),"")</f>
        <v/>
      </c>
      <c r="B413" s="40" t="s">
        <v>167</v>
      </c>
      <c r="C413" s="39"/>
      <c r="D413" s="39"/>
      <c r="E413" s="86"/>
      <c r="F413" s="84"/>
    </row>
    <row r="414" spans="1:6">
      <c r="A414" s="37">
        <f>IF(C415&lt;&gt;"",(COUNTA($C$19:C415)),"")</f>
        <v>174</v>
      </c>
      <c r="B414" s="40" t="s">
        <v>161</v>
      </c>
      <c r="C414" s="39"/>
      <c r="D414" s="39"/>
      <c r="E414" s="86"/>
      <c r="F414" s="84"/>
    </row>
    <row r="415" spans="1:6">
      <c r="A415" s="37" t="str">
        <f>IF(C416&lt;&gt;"",(COUNTA($C$19:C416)),"")</f>
        <v/>
      </c>
      <c r="B415" s="41" t="s">
        <v>42</v>
      </c>
      <c r="C415" s="39" t="s">
        <v>1</v>
      </c>
      <c r="D415" s="39">
        <v>1</v>
      </c>
      <c r="E415" s="86"/>
      <c r="F415" s="84"/>
    </row>
    <row r="416" spans="1:6">
      <c r="A416" s="37">
        <f>IF(C417&lt;&gt;"",(COUNTA($C$19:C417)),"")</f>
        <v>175</v>
      </c>
      <c r="B416" s="40" t="s">
        <v>168</v>
      </c>
      <c r="C416" s="39"/>
      <c r="D416" s="39"/>
      <c r="E416" s="86"/>
      <c r="F416" s="84"/>
    </row>
    <row r="417" spans="1:6">
      <c r="A417" s="37" t="str">
        <f>IF(C418&lt;&gt;"",(COUNTA($C$19:C418)),"")</f>
        <v/>
      </c>
      <c r="B417" s="41" t="s">
        <v>42</v>
      </c>
      <c r="C417" s="39" t="s">
        <v>1</v>
      </c>
      <c r="D417" s="39">
        <v>1</v>
      </c>
      <c r="E417" s="86"/>
      <c r="F417" s="84"/>
    </row>
    <row r="418" spans="1:6">
      <c r="A418" s="37">
        <f>IF(C419&lt;&gt;"",(COUNTA($C$19:C419)),"")</f>
        <v>176</v>
      </c>
      <c r="B418" s="40" t="s">
        <v>169</v>
      </c>
      <c r="C418" s="39"/>
      <c r="D418" s="39"/>
      <c r="E418" s="86"/>
      <c r="F418" s="84"/>
    </row>
    <row r="419" spans="1:6">
      <c r="A419" s="37" t="str">
        <f>IF(C420&lt;&gt;"",(COUNTA($C$19:C420)),"")</f>
        <v/>
      </c>
      <c r="B419" s="41" t="s">
        <v>42</v>
      </c>
      <c r="C419" s="39" t="s">
        <v>1</v>
      </c>
      <c r="D419" s="39">
        <v>1</v>
      </c>
      <c r="E419" s="86"/>
      <c r="F419" s="84"/>
    </row>
    <row r="420" spans="1:6">
      <c r="A420" s="37">
        <f>IF(C421&lt;&gt;"",(COUNTA($C$19:C421)),"")</f>
        <v>177</v>
      </c>
      <c r="B420" s="40" t="s">
        <v>170</v>
      </c>
      <c r="C420" s="39"/>
      <c r="D420" s="39"/>
      <c r="E420" s="86"/>
      <c r="F420" s="84"/>
    </row>
    <row r="421" spans="1:6">
      <c r="A421" s="37" t="str">
        <f>IF(C422&lt;&gt;"",(COUNTA($C$19:C422)),"")</f>
        <v/>
      </c>
      <c r="B421" s="41" t="s">
        <v>42</v>
      </c>
      <c r="C421" s="39" t="s">
        <v>1</v>
      </c>
      <c r="D421" s="39">
        <v>4</v>
      </c>
      <c r="E421" s="86"/>
      <c r="F421" s="84"/>
    </row>
    <row r="422" spans="1:6">
      <c r="A422" s="37">
        <f>IF(C423&lt;&gt;"",(COUNTA($C$19:C423)),"")</f>
        <v>178</v>
      </c>
      <c r="B422" s="40" t="s">
        <v>166</v>
      </c>
      <c r="C422" s="39"/>
      <c r="D422" s="39"/>
      <c r="E422" s="86"/>
      <c r="F422" s="84"/>
    </row>
    <row r="423" spans="1:6">
      <c r="A423" s="37" t="str">
        <f>IF(C424&lt;&gt;"",(COUNTA($C$19:C424)),"")</f>
        <v/>
      </c>
      <c r="B423" s="41" t="s">
        <v>42</v>
      </c>
      <c r="C423" s="39" t="s">
        <v>1</v>
      </c>
      <c r="D423" s="39">
        <v>1</v>
      </c>
      <c r="E423" s="86"/>
      <c r="F423" s="84"/>
    </row>
    <row r="424" spans="1:6">
      <c r="A424" s="37" t="str">
        <f>IF(C425&lt;&gt;"",(COUNTA($C$19:C425)),"")</f>
        <v/>
      </c>
      <c r="B424" s="13"/>
      <c r="C424" s="39"/>
      <c r="D424" s="39"/>
      <c r="E424" s="94"/>
      <c r="F424" s="84"/>
    </row>
    <row r="425" spans="1:6">
      <c r="A425" s="37" t="str">
        <f>IF(C426&lt;&gt;"",(COUNTA($C$19:C426)),"")</f>
        <v/>
      </c>
      <c r="B425" s="41" t="s">
        <v>171</v>
      </c>
      <c r="C425" s="39"/>
      <c r="D425" s="39"/>
      <c r="E425" s="94"/>
      <c r="F425" s="84"/>
    </row>
    <row r="426" spans="1:6">
      <c r="A426" s="37" t="str">
        <f>IF(C427&lt;&gt;"",(COUNTA($C$19:C427)),"")</f>
        <v/>
      </c>
      <c r="B426" s="14" t="s">
        <v>11</v>
      </c>
      <c r="C426" s="39"/>
      <c r="D426" s="39"/>
      <c r="E426" s="94"/>
      <c r="F426" s="84"/>
    </row>
    <row r="427" spans="1:6">
      <c r="A427" s="37">
        <f>IF(C428&lt;&gt;"",(COUNTA($C$19:C428)),"")</f>
        <v>179</v>
      </c>
      <c r="B427" s="40" t="s">
        <v>12</v>
      </c>
      <c r="C427" s="39"/>
      <c r="D427" s="39"/>
      <c r="E427" s="94"/>
      <c r="F427" s="84"/>
    </row>
    <row r="428" spans="1:6">
      <c r="A428" s="37" t="str">
        <f>IF(C429&lt;&gt;"",(COUNTA($C$19:C429)),"")</f>
        <v/>
      </c>
      <c r="B428" s="41" t="s">
        <v>172</v>
      </c>
      <c r="C428" s="39" t="s">
        <v>1</v>
      </c>
      <c r="D428" s="39">
        <v>114</v>
      </c>
      <c r="E428" s="86"/>
      <c r="F428" s="84"/>
    </row>
    <row r="429" spans="1:6">
      <c r="A429" s="37">
        <f>IF(C430&lt;&gt;"",(COUNTA($C$19:C430)),"")</f>
        <v>180</v>
      </c>
      <c r="B429" s="40" t="s">
        <v>173</v>
      </c>
      <c r="C429" s="39"/>
      <c r="D429" s="39"/>
      <c r="E429" s="86"/>
      <c r="F429" s="84"/>
    </row>
    <row r="430" spans="1:6">
      <c r="A430" s="37" t="str">
        <f>IF(C431&lt;&gt;"",(COUNTA($C$19:C431)),"")</f>
        <v/>
      </c>
      <c r="B430" s="41" t="s">
        <v>172</v>
      </c>
      <c r="C430" s="39" t="s">
        <v>1</v>
      </c>
      <c r="D430" s="39">
        <v>22</v>
      </c>
      <c r="E430" s="86"/>
      <c r="F430" s="84"/>
    </row>
    <row r="431" spans="1:6">
      <c r="A431" s="37">
        <f>IF(C432&lt;&gt;"",(COUNTA($C$19:C432)),"")</f>
        <v>181</v>
      </c>
      <c r="B431" s="40" t="s">
        <v>174</v>
      </c>
      <c r="C431" s="39"/>
      <c r="D431" s="39"/>
      <c r="E431" s="86"/>
      <c r="F431" s="84"/>
    </row>
    <row r="432" spans="1:6">
      <c r="A432" s="37" t="str">
        <f>IF(C433&lt;&gt;"",(COUNTA($C$19:C433)),"")</f>
        <v/>
      </c>
      <c r="B432" s="41" t="s">
        <v>172</v>
      </c>
      <c r="C432" s="39" t="s">
        <v>1</v>
      </c>
      <c r="D432" s="39">
        <v>25</v>
      </c>
      <c r="E432" s="86"/>
      <c r="F432" s="84"/>
    </row>
    <row r="433" spans="1:6">
      <c r="A433" s="37">
        <f>IF(C434&lt;&gt;"",(COUNTA($C$19:C434)),"")</f>
        <v>182</v>
      </c>
      <c r="B433" s="40" t="s">
        <v>13</v>
      </c>
      <c r="C433" s="39"/>
      <c r="D433" s="39"/>
      <c r="E433" s="86"/>
      <c r="F433" s="84"/>
    </row>
    <row r="434" spans="1:6">
      <c r="A434" s="37" t="str">
        <f>IF(C435&lt;&gt;"",(COUNTA($C$19:C435)),"")</f>
        <v/>
      </c>
      <c r="B434" s="41" t="s">
        <v>172</v>
      </c>
      <c r="C434" s="39" t="s">
        <v>1</v>
      </c>
      <c r="D434" s="39">
        <v>22</v>
      </c>
      <c r="E434" s="86"/>
      <c r="F434" s="84"/>
    </row>
    <row r="435" spans="1:6">
      <c r="A435" s="37">
        <f>IF(C436&lt;&gt;"",(COUNTA($C$19:C436)),"")</f>
        <v>183</v>
      </c>
      <c r="B435" s="40" t="s">
        <v>26</v>
      </c>
      <c r="C435" s="39"/>
      <c r="D435" s="39"/>
      <c r="E435" s="86"/>
      <c r="F435" s="84"/>
    </row>
    <row r="436" spans="1:6">
      <c r="A436" s="37" t="str">
        <f>IF(C437&lt;&gt;"",(COUNTA($C$19:C437)),"")</f>
        <v/>
      </c>
      <c r="B436" s="41" t="s">
        <v>172</v>
      </c>
      <c r="C436" s="39" t="s">
        <v>1</v>
      </c>
      <c r="D436" s="39">
        <v>50</v>
      </c>
      <c r="E436" s="86"/>
      <c r="F436" s="84"/>
    </row>
    <row r="437" spans="1:6">
      <c r="A437" s="37">
        <f>IF(C438&lt;&gt;"",(COUNTA($C$19:C438)),"")</f>
        <v>184</v>
      </c>
      <c r="B437" s="40" t="s">
        <v>14</v>
      </c>
      <c r="C437" s="39"/>
      <c r="D437" s="39"/>
      <c r="E437" s="86"/>
      <c r="F437" s="84"/>
    </row>
    <row r="438" spans="1:6">
      <c r="A438" s="37" t="str">
        <f>IF(C439&lt;&gt;"",(COUNTA($C$19:C439)),"")</f>
        <v/>
      </c>
      <c r="B438" s="41" t="s">
        <v>172</v>
      </c>
      <c r="C438" s="39" t="s">
        <v>1</v>
      </c>
      <c r="D438" s="39">
        <v>297</v>
      </c>
      <c r="E438" s="86"/>
      <c r="F438" s="84"/>
    </row>
    <row r="439" spans="1:6">
      <c r="A439" s="37" t="str">
        <f>IF(C440&lt;&gt;"",(COUNTA($C$19:C440)),"")</f>
        <v/>
      </c>
      <c r="B439" s="41"/>
      <c r="C439" s="39"/>
      <c r="D439" s="39"/>
      <c r="E439" s="86"/>
      <c r="F439" s="84"/>
    </row>
    <row r="440" spans="1:6">
      <c r="A440" s="37" t="str">
        <f>IF(C441&lt;&gt;"",(COUNTA($C$19:C441)),"")</f>
        <v/>
      </c>
      <c r="B440" s="41" t="s">
        <v>175</v>
      </c>
      <c r="C440" s="39"/>
      <c r="D440" s="39"/>
      <c r="E440" s="86"/>
      <c r="F440" s="84"/>
    </row>
    <row r="441" spans="1:6">
      <c r="A441" s="37">
        <f>IF(C442&lt;&gt;"",(COUNTA($C$19:C442)),"")</f>
        <v>185</v>
      </c>
      <c r="B441" s="40" t="s">
        <v>176</v>
      </c>
      <c r="C441" s="39"/>
      <c r="D441" s="39"/>
      <c r="E441" s="86"/>
      <c r="F441" s="84"/>
    </row>
    <row r="442" spans="1:6">
      <c r="A442" s="37" t="str">
        <f>IF(C443&lt;&gt;"",(COUNTA($C$19:C443)),"")</f>
        <v/>
      </c>
      <c r="B442" s="41" t="s">
        <v>172</v>
      </c>
      <c r="C442" s="39" t="s">
        <v>1</v>
      </c>
      <c r="D442" s="15">
        <v>165</v>
      </c>
      <c r="E442" s="86"/>
      <c r="F442" s="84"/>
    </row>
    <row r="443" spans="1:6">
      <c r="A443" s="37">
        <f>IF(C444&lt;&gt;"",(COUNTA($C$19:C444)),"")</f>
        <v>186</v>
      </c>
      <c r="B443" s="40" t="s">
        <v>177</v>
      </c>
      <c r="C443" s="39"/>
      <c r="D443" s="15"/>
      <c r="E443" s="86"/>
      <c r="F443" s="84"/>
    </row>
    <row r="444" spans="1:6">
      <c r="A444" s="37" t="str">
        <f>IF(C445&lt;&gt;"",(COUNTA($C$19:C445)),"")</f>
        <v/>
      </c>
      <c r="B444" s="41" t="s">
        <v>172</v>
      </c>
      <c r="C444" s="39" t="s">
        <v>1</v>
      </c>
      <c r="D444" s="15">
        <v>286</v>
      </c>
      <c r="E444" s="86"/>
      <c r="F444" s="84"/>
    </row>
    <row r="445" spans="1:6">
      <c r="A445" s="37">
        <f>IF(C446&lt;&gt;"",(COUNTA($C$19:C446)),"")</f>
        <v>187</v>
      </c>
      <c r="B445" s="40" t="s">
        <v>178</v>
      </c>
      <c r="C445" s="39"/>
      <c r="D445" s="15"/>
      <c r="E445" s="86"/>
      <c r="F445" s="84"/>
    </row>
    <row r="446" spans="1:6">
      <c r="A446" s="37" t="str">
        <f>IF(C447&lt;&gt;"",(COUNTA($C$19:C447)),"")</f>
        <v/>
      </c>
      <c r="B446" s="41" t="s">
        <v>172</v>
      </c>
      <c r="C446" s="39" t="s">
        <v>1</v>
      </c>
      <c r="D446" s="15">
        <v>7</v>
      </c>
      <c r="E446" s="86"/>
      <c r="F446" s="84"/>
    </row>
    <row r="447" spans="1:6">
      <c r="A447" s="37">
        <f>IF(C448&lt;&gt;"",(COUNTA($C$19:C448)),"")</f>
        <v>188</v>
      </c>
      <c r="B447" s="40" t="s">
        <v>179</v>
      </c>
      <c r="C447" s="39"/>
      <c r="D447" s="39"/>
      <c r="E447" s="86"/>
      <c r="F447" s="84"/>
    </row>
    <row r="448" spans="1:6">
      <c r="A448" s="37" t="str">
        <f>IF(C449&lt;&gt;"",(COUNTA($C$19:C449)),"")</f>
        <v/>
      </c>
      <c r="B448" s="41" t="s">
        <v>172</v>
      </c>
      <c r="C448" s="39" t="s">
        <v>1</v>
      </c>
      <c r="D448" s="39">
        <v>6</v>
      </c>
      <c r="E448" s="86"/>
      <c r="F448" s="84"/>
    </row>
    <row r="449" spans="1:6">
      <c r="A449" s="37">
        <f>IF(C450&lt;&gt;"",(COUNTA($C$19:C450)),"")</f>
        <v>189</v>
      </c>
      <c r="B449" s="40" t="s">
        <v>180</v>
      </c>
      <c r="C449" s="39"/>
      <c r="D449" s="39"/>
      <c r="E449" s="86"/>
      <c r="F449" s="84"/>
    </row>
    <row r="450" spans="1:6">
      <c r="A450" s="37" t="str">
        <f>IF(C451&lt;&gt;"",(COUNTA($C$19:C451)),"")</f>
        <v/>
      </c>
      <c r="B450" s="41" t="s">
        <v>172</v>
      </c>
      <c r="C450" s="39" t="s">
        <v>1</v>
      </c>
      <c r="D450" s="39">
        <v>4</v>
      </c>
      <c r="E450" s="86"/>
      <c r="F450" s="84"/>
    </row>
    <row r="451" spans="1:6">
      <c r="A451" s="37">
        <f>IF(C452&lt;&gt;"",(COUNTA($C$19:C452)),"")</f>
        <v>190</v>
      </c>
      <c r="B451" s="40" t="s">
        <v>288</v>
      </c>
      <c r="C451" s="39"/>
      <c r="D451" s="39"/>
      <c r="E451" s="86"/>
      <c r="F451" s="84"/>
    </row>
    <row r="452" spans="1:6">
      <c r="A452" s="37" t="str">
        <f>IF(C453&lt;&gt;"",(COUNTA($C$19:C453)),"")</f>
        <v/>
      </c>
      <c r="B452" s="41" t="s">
        <v>172</v>
      </c>
      <c r="C452" s="39" t="s">
        <v>1</v>
      </c>
      <c r="D452" s="39">
        <v>30</v>
      </c>
      <c r="E452" s="86"/>
      <c r="F452" s="84"/>
    </row>
    <row r="453" spans="1:6">
      <c r="A453" s="37">
        <f>IF(C454&lt;&gt;"",(COUNTA($C$19:C454)),"")</f>
        <v>191</v>
      </c>
      <c r="B453" s="40" t="s">
        <v>181</v>
      </c>
      <c r="C453" s="39"/>
      <c r="D453" s="39"/>
      <c r="E453" s="86"/>
      <c r="F453" s="84"/>
    </row>
    <row r="454" spans="1:6">
      <c r="A454" s="37" t="str">
        <f>IF(C455&lt;&gt;"",(COUNTA($C$19:C455)),"")</f>
        <v/>
      </c>
      <c r="B454" s="41" t="s">
        <v>172</v>
      </c>
      <c r="C454" s="39" t="s">
        <v>1</v>
      </c>
      <c r="D454" s="39">
        <v>2</v>
      </c>
      <c r="E454" s="86"/>
      <c r="F454" s="84"/>
    </row>
    <row r="455" spans="1:6">
      <c r="A455" s="37" t="str">
        <f>IF(C456&lt;&gt;"",(COUNTA($C$19:C456)),"")</f>
        <v/>
      </c>
      <c r="B455" s="13"/>
      <c r="C455" s="39"/>
      <c r="D455" s="39"/>
      <c r="E455" s="86"/>
      <c r="F455" s="84"/>
    </row>
    <row r="456" spans="1:6">
      <c r="A456" s="37" t="str">
        <f>IF(C457&lt;&gt;"",(COUNTA($C$19:C457)),"")</f>
        <v/>
      </c>
      <c r="B456" s="41" t="s">
        <v>182</v>
      </c>
      <c r="C456" s="39"/>
      <c r="D456" s="39"/>
      <c r="E456" s="86"/>
      <c r="F456" s="84"/>
    </row>
    <row r="457" spans="1:6">
      <c r="A457" s="37">
        <f>IF(C458&lt;&gt;"",(COUNTA($C$19:C458)),"")</f>
        <v>192</v>
      </c>
      <c r="B457" s="40" t="s">
        <v>183</v>
      </c>
      <c r="C457" s="39"/>
      <c r="D457" s="39"/>
      <c r="E457" s="86"/>
      <c r="F457" s="84"/>
    </row>
    <row r="458" spans="1:6">
      <c r="A458" s="37" t="str">
        <f>IF(C459&lt;&gt;"",(COUNTA($C$19:C459)),"")</f>
        <v/>
      </c>
      <c r="B458" s="41" t="s">
        <v>172</v>
      </c>
      <c r="C458" s="39" t="s">
        <v>1</v>
      </c>
      <c r="D458" s="39">
        <v>9</v>
      </c>
      <c r="E458" s="86"/>
      <c r="F458" s="84"/>
    </row>
    <row r="459" spans="1:6">
      <c r="A459" s="37">
        <f>IF(C460&lt;&gt;"",(COUNTA($C$19:C460)),"")</f>
        <v>193</v>
      </c>
      <c r="B459" s="40" t="s">
        <v>29</v>
      </c>
      <c r="C459" s="39"/>
      <c r="D459" s="39"/>
      <c r="E459" s="86"/>
      <c r="F459" s="84"/>
    </row>
    <row r="460" spans="1:6">
      <c r="A460" s="37" t="str">
        <f>IF(C461&lt;&gt;"",(COUNTA($C$19:C461)),"")</f>
        <v/>
      </c>
      <c r="B460" s="41" t="s">
        <v>39</v>
      </c>
      <c r="C460" s="39" t="s">
        <v>2</v>
      </c>
      <c r="D460" s="39">
        <v>80</v>
      </c>
      <c r="E460" s="86"/>
      <c r="F460" s="84"/>
    </row>
    <row r="461" spans="1:6">
      <c r="A461" s="37">
        <f>IF(C462&lt;&gt;"",(COUNTA($C$19:C462)),"")</f>
        <v>194</v>
      </c>
      <c r="B461" s="40" t="s">
        <v>184</v>
      </c>
      <c r="C461" s="39"/>
      <c r="D461" s="39"/>
      <c r="E461" s="86"/>
      <c r="F461" s="84"/>
    </row>
    <row r="462" spans="1:6">
      <c r="A462" s="37" t="str">
        <f>IF(C463&lt;&gt;"",(COUNTA($C$19:C463)),"")</f>
        <v/>
      </c>
      <c r="B462" s="41" t="s">
        <v>172</v>
      </c>
      <c r="C462" s="39" t="s">
        <v>1</v>
      </c>
      <c r="D462" s="39">
        <v>9</v>
      </c>
      <c r="E462" s="86"/>
      <c r="F462" s="84"/>
    </row>
    <row r="463" spans="1:6">
      <c r="A463" s="37">
        <f>IF(C464&lt;&gt;"",(COUNTA($C$19:C464)),"")</f>
        <v>195</v>
      </c>
      <c r="B463" s="40" t="s">
        <v>185</v>
      </c>
      <c r="C463" s="39"/>
      <c r="D463" s="39"/>
      <c r="E463" s="86"/>
      <c r="F463" s="84"/>
    </row>
    <row r="464" spans="1:6">
      <c r="A464" s="37" t="str">
        <f>IF(C465&lt;&gt;"",(COUNTA($C$19:C465)),"")</f>
        <v/>
      </c>
      <c r="B464" s="41" t="s">
        <v>172</v>
      </c>
      <c r="C464" s="39" t="s">
        <v>1</v>
      </c>
      <c r="D464" s="39">
        <v>9</v>
      </c>
      <c r="E464" s="86"/>
      <c r="F464" s="84"/>
    </row>
    <row r="465" spans="1:10">
      <c r="A465" s="37">
        <f>IF(C466&lt;&gt;"",(COUNTA($C$19:C466)),"")</f>
        <v>196</v>
      </c>
      <c r="B465" s="40" t="s">
        <v>186</v>
      </c>
      <c r="C465" s="39"/>
      <c r="D465" s="39"/>
      <c r="E465" s="86"/>
      <c r="F465" s="84"/>
    </row>
    <row r="466" spans="1:10">
      <c r="A466" s="37" t="str">
        <f>IF(C467&lt;&gt;"",(COUNTA($C$19:C467)),"")</f>
        <v/>
      </c>
      <c r="B466" s="41" t="s">
        <v>172</v>
      </c>
      <c r="C466" s="39" t="s">
        <v>1</v>
      </c>
      <c r="D466" s="39">
        <v>9</v>
      </c>
      <c r="E466" s="86"/>
      <c r="F466" s="84"/>
    </row>
    <row r="467" spans="1:10">
      <c r="A467" s="37">
        <f>IF(C468&lt;&gt;"",(COUNTA($C$19:C468)),"")</f>
        <v>197</v>
      </c>
      <c r="B467" s="40" t="s">
        <v>187</v>
      </c>
      <c r="C467" s="39"/>
      <c r="D467" s="39"/>
      <c r="E467" s="86"/>
      <c r="F467" s="84"/>
    </row>
    <row r="468" spans="1:10">
      <c r="A468" s="37" t="str">
        <f>IF(C469&lt;&gt;"",(COUNTA($C$19:C469)),"")</f>
        <v/>
      </c>
      <c r="B468" s="41" t="s">
        <v>172</v>
      </c>
      <c r="C468" s="39" t="s">
        <v>1</v>
      </c>
      <c r="D468" s="39">
        <v>9</v>
      </c>
      <c r="E468" s="86"/>
      <c r="F468" s="84"/>
    </row>
    <row r="469" spans="1:10" ht="15">
      <c r="A469" s="37">
        <f>IF(C470&lt;&gt;"",(COUNTA($C$19:C470)),"")</f>
        <v>198</v>
      </c>
      <c r="B469" s="40" t="s">
        <v>30</v>
      </c>
      <c r="C469" s="39"/>
      <c r="D469" s="39"/>
      <c r="E469" s="86"/>
      <c r="F469" s="84"/>
      <c r="G469" s="31"/>
      <c r="H469" s="31"/>
      <c r="I469" s="31"/>
      <c r="J469" s="31"/>
    </row>
    <row r="470" spans="1:10" ht="15">
      <c r="A470" s="37" t="str">
        <f>IF(C471&lt;&gt;"",(COUNTA($C$19:C471)),"")</f>
        <v/>
      </c>
      <c r="B470" s="41" t="s">
        <v>172</v>
      </c>
      <c r="C470" s="39" t="s">
        <v>1</v>
      </c>
      <c r="D470" s="39">
        <v>108</v>
      </c>
      <c r="E470" s="86"/>
      <c r="F470" s="84"/>
      <c r="G470" s="31"/>
      <c r="H470" s="31"/>
      <c r="I470" s="31"/>
      <c r="J470" s="31"/>
    </row>
    <row r="471" spans="1:10" ht="15">
      <c r="A471" s="37">
        <f>IF(C472&lt;&gt;"",(COUNTA($C$19:C472)),"")</f>
        <v>199</v>
      </c>
      <c r="B471" s="40" t="s">
        <v>188</v>
      </c>
      <c r="C471" s="39"/>
      <c r="D471" s="39"/>
      <c r="E471" s="86"/>
      <c r="F471" s="84"/>
      <c r="G471" s="31"/>
      <c r="H471" s="31"/>
      <c r="I471" s="31"/>
      <c r="J471" s="31"/>
    </row>
    <row r="472" spans="1:10" ht="15">
      <c r="A472" s="37" t="str">
        <f>IF(C473&lt;&gt;"",(COUNTA($C$19:C473)),"")</f>
        <v/>
      </c>
      <c r="B472" s="41" t="s">
        <v>172</v>
      </c>
      <c r="C472" s="39" t="s">
        <v>1</v>
      </c>
      <c r="D472" s="39">
        <v>108</v>
      </c>
      <c r="E472" s="86"/>
      <c r="F472" s="84"/>
      <c r="G472" s="31"/>
      <c r="H472" s="31"/>
      <c r="I472" s="31"/>
      <c r="J472" s="31"/>
    </row>
    <row r="473" spans="1:10" ht="15">
      <c r="A473" s="37">
        <f>IF(C474&lt;&gt;"",(COUNTA($C$19:C474)),"")</f>
        <v>200</v>
      </c>
      <c r="B473" s="40" t="s">
        <v>189</v>
      </c>
      <c r="C473" s="39"/>
      <c r="D473" s="39"/>
      <c r="E473" s="86"/>
      <c r="F473" s="84"/>
      <c r="G473" s="31"/>
      <c r="H473" s="31"/>
      <c r="I473" s="31"/>
      <c r="J473" s="31"/>
    </row>
    <row r="474" spans="1:10" ht="15">
      <c r="A474" s="37" t="str">
        <f>IF(C475&lt;&gt;"",(COUNTA($C$19:C475)),"")</f>
        <v/>
      </c>
      <c r="B474" s="41" t="s">
        <v>172</v>
      </c>
      <c r="C474" s="39" t="s">
        <v>1</v>
      </c>
      <c r="D474" s="39">
        <v>112</v>
      </c>
      <c r="E474" s="86"/>
      <c r="F474" s="84"/>
      <c r="G474" s="31"/>
      <c r="H474" s="31"/>
      <c r="I474" s="31"/>
      <c r="J474" s="31"/>
    </row>
    <row r="475" spans="1:10" ht="15">
      <c r="A475" s="37">
        <f>IF(C476&lt;&gt;"",(COUNTA($C$19:C476)),"")</f>
        <v>201</v>
      </c>
      <c r="B475" s="40" t="s">
        <v>190</v>
      </c>
      <c r="C475" s="39"/>
      <c r="D475" s="39"/>
      <c r="E475" s="86"/>
      <c r="F475" s="84"/>
      <c r="G475" s="31"/>
      <c r="H475" s="31"/>
      <c r="I475" s="31"/>
      <c r="J475" s="31"/>
    </row>
    <row r="476" spans="1:10" ht="15">
      <c r="A476" s="37" t="str">
        <f>IF(C477&lt;&gt;"",(COUNTA($C$19:C477)),"")</f>
        <v/>
      </c>
      <c r="B476" s="41" t="s">
        <v>39</v>
      </c>
      <c r="C476" s="39" t="s">
        <v>2</v>
      </c>
      <c r="D476" s="39">
        <v>50</v>
      </c>
      <c r="E476" s="86"/>
      <c r="F476" s="84"/>
      <c r="G476" s="31"/>
      <c r="H476" s="31"/>
      <c r="I476" s="31"/>
      <c r="J476" s="31"/>
    </row>
    <row r="477" spans="1:10" ht="15">
      <c r="A477" s="37">
        <f>IF(C478&lt;&gt;"",(COUNTA($C$19:C478)),"")</f>
        <v>202</v>
      </c>
      <c r="B477" s="40" t="s">
        <v>191</v>
      </c>
      <c r="C477" s="39"/>
      <c r="D477" s="39"/>
      <c r="E477" s="86"/>
      <c r="F477" s="84"/>
      <c r="G477" s="31"/>
      <c r="H477" s="31"/>
      <c r="I477" s="31"/>
      <c r="J477" s="31"/>
    </row>
    <row r="478" spans="1:10" ht="15">
      <c r="A478" s="37" t="str">
        <f>IF(C479&lt;&gt;"",(COUNTA($C$19:C479)),"")</f>
        <v/>
      </c>
      <c r="B478" s="41" t="s">
        <v>172</v>
      </c>
      <c r="C478" s="39" t="s">
        <v>1</v>
      </c>
      <c r="D478" s="39">
        <v>9</v>
      </c>
      <c r="E478" s="86"/>
      <c r="F478" s="84"/>
      <c r="G478" s="31"/>
      <c r="H478" s="31"/>
      <c r="I478" s="31"/>
      <c r="J478" s="31"/>
    </row>
    <row r="479" spans="1:10" ht="15">
      <c r="A479" s="37">
        <f>IF(C480&lt;&gt;"",(COUNTA($C$19:C480)),"")</f>
        <v>203</v>
      </c>
      <c r="B479" s="40" t="s">
        <v>206</v>
      </c>
      <c r="C479" s="39"/>
      <c r="D479" s="39"/>
      <c r="E479" s="86"/>
      <c r="F479" s="84"/>
      <c r="G479" s="31"/>
      <c r="H479" s="31"/>
      <c r="I479" s="31"/>
      <c r="J479" s="31"/>
    </row>
    <row r="480" spans="1:10" ht="15">
      <c r="A480" s="37" t="str">
        <f>IF(C481&lt;&gt;"",(COUNTA($C$19:C481)),"")</f>
        <v/>
      </c>
      <c r="B480" s="41" t="s">
        <v>172</v>
      </c>
      <c r="C480" s="39" t="s">
        <v>1</v>
      </c>
      <c r="D480" s="39">
        <v>12</v>
      </c>
      <c r="E480" s="86"/>
      <c r="F480" s="84"/>
      <c r="G480" s="31"/>
      <c r="H480" s="31"/>
      <c r="I480" s="31"/>
      <c r="J480" s="31"/>
    </row>
    <row r="481" spans="1:10" ht="15">
      <c r="A481" s="37" t="str">
        <f>IF(C482&lt;&gt;"",(COUNTA($C$19:C482)),"")</f>
        <v/>
      </c>
      <c r="B481" s="16"/>
      <c r="C481" s="39"/>
      <c r="D481" s="39"/>
      <c r="E481" s="86"/>
      <c r="F481" s="84"/>
      <c r="G481" s="58"/>
      <c r="H481" s="31"/>
      <c r="I481" s="31"/>
      <c r="J481" s="31"/>
    </row>
    <row r="482" spans="1:10" ht="15">
      <c r="A482" s="37" t="str">
        <f>IF(C483&lt;&gt;"",(COUNTA($C$19:C483)),"")</f>
        <v/>
      </c>
      <c r="B482" s="17" t="s">
        <v>192</v>
      </c>
      <c r="C482" s="39"/>
      <c r="D482" s="39"/>
      <c r="E482" s="86"/>
      <c r="F482" s="84"/>
      <c r="G482" s="31"/>
      <c r="H482" s="31"/>
      <c r="I482" s="31"/>
      <c r="J482" s="31"/>
    </row>
    <row r="483" spans="1:10" ht="15">
      <c r="A483" s="37">
        <f>IF(C484&lt;&gt;"",(COUNTA($C$19:C484)),"")</f>
        <v>204</v>
      </c>
      <c r="B483" s="40" t="s">
        <v>193</v>
      </c>
      <c r="C483" s="39"/>
      <c r="D483" s="39"/>
      <c r="E483" s="86"/>
      <c r="F483" s="84"/>
      <c r="G483" s="31"/>
      <c r="H483" s="31"/>
      <c r="I483" s="31"/>
      <c r="J483" s="31"/>
    </row>
    <row r="484" spans="1:10" ht="15">
      <c r="A484" s="37" t="str">
        <f>IF(C485&lt;&gt;"",(COUNTA($C$19:C485)),"")</f>
        <v/>
      </c>
      <c r="B484" s="41" t="s">
        <v>42</v>
      </c>
      <c r="C484" s="39" t="s">
        <v>1</v>
      </c>
      <c r="D484" s="39">
        <v>35</v>
      </c>
      <c r="E484" s="86"/>
      <c r="F484" s="84"/>
      <c r="G484" s="31"/>
      <c r="H484" s="31"/>
      <c r="I484" s="31"/>
      <c r="J484" s="31"/>
    </row>
    <row r="485" spans="1:10">
      <c r="A485" s="37">
        <f>IF(C486&lt;&gt;"",(COUNTA($C$19:C486)),"")</f>
        <v>205</v>
      </c>
      <c r="B485" s="40" t="s">
        <v>194</v>
      </c>
      <c r="C485" s="39"/>
      <c r="D485" s="39"/>
      <c r="E485" s="86"/>
      <c r="F485" s="84"/>
    </row>
    <row r="486" spans="1:10">
      <c r="A486" s="37" t="str">
        <f>IF(C487&lt;&gt;"",(COUNTA($C$19:C487)),"")</f>
        <v/>
      </c>
      <c r="B486" s="41" t="s">
        <v>42</v>
      </c>
      <c r="C486" s="39" t="s">
        <v>1</v>
      </c>
      <c r="D486" s="39">
        <v>250</v>
      </c>
      <c r="E486" s="86"/>
      <c r="F486" s="84"/>
    </row>
    <row r="487" spans="1:10">
      <c r="A487" s="37">
        <f>IF(C488&lt;&gt;"",(COUNTA($C$19:C488)),"")</f>
        <v>206</v>
      </c>
      <c r="B487" s="40" t="s">
        <v>260</v>
      </c>
      <c r="C487" s="39"/>
      <c r="D487" s="39"/>
      <c r="E487" s="86"/>
      <c r="F487" s="84"/>
    </row>
    <row r="488" spans="1:10">
      <c r="A488" s="37" t="str">
        <f>IF(C489&lt;&gt;"",(COUNTA($C$19:C489)),"")</f>
        <v/>
      </c>
      <c r="B488" s="41" t="s">
        <v>42</v>
      </c>
      <c r="C488" s="39" t="s">
        <v>1</v>
      </c>
      <c r="D488" s="39">
        <v>5</v>
      </c>
      <c r="E488" s="86"/>
      <c r="F488" s="84"/>
    </row>
    <row r="489" spans="1:10">
      <c r="A489" s="37">
        <f>IF(C490&lt;&gt;"",(COUNTA($C$19:C490)),"")</f>
        <v>207</v>
      </c>
      <c r="B489" s="40" t="s">
        <v>256</v>
      </c>
      <c r="C489" s="39"/>
      <c r="D489" s="39"/>
      <c r="E489" s="86"/>
      <c r="F489" s="84"/>
    </row>
    <row r="490" spans="1:10">
      <c r="A490" s="37" t="str">
        <f>IF(C491&lt;&gt;"",(COUNTA($C$19:C491)),"")</f>
        <v/>
      </c>
      <c r="B490" s="41" t="s">
        <v>42</v>
      </c>
      <c r="C490" s="39" t="s">
        <v>1</v>
      </c>
      <c r="D490" s="39">
        <v>20</v>
      </c>
      <c r="E490" s="86"/>
      <c r="F490" s="84"/>
    </row>
    <row r="491" spans="1:10">
      <c r="A491" s="37">
        <f>IF(C492&lt;&gt;"",(COUNTA($C$19:C492)),"")</f>
        <v>208</v>
      </c>
      <c r="B491" s="40" t="s">
        <v>255</v>
      </c>
      <c r="C491" s="39"/>
      <c r="D491" s="39"/>
      <c r="E491" s="86"/>
      <c r="F491" s="84"/>
    </row>
    <row r="492" spans="1:10">
      <c r="A492" s="37" t="str">
        <f>IF(C493&lt;&gt;"",(COUNTA($C$19:C493)),"")</f>
        <v/>
      </c>
      <c r="B492" s="41" t="s">
        <v>42</v>
      </c>
      <c r="C492" s="39" t="s">
        <v>1</v>
      </c>
      <c r="D492" s="39">
        <v>90</v>
      </c>
      <c r="E492" s="86"/>
      <c r="F492" s="84"/>
    </row>
    <row r="493" spans="1:10">
      <c r="A493" s="37">
        <f>IF(C494&lt;&gt;"",(COUNTA($C$19:C494)),"")</f>
        <v>209</v>
      </c>
      <c r="B493" s="40" t="s">
        <v>257</v>
      </c>
      <c r="C493" s="39"/>
      <c r="D493" s="39"/>
      <c r="E493" s="86"/>
      <c r="F493" s="84"/>
    </row>
    <row r="494" spans="1:10">
      <c r="A494" s="37" t="str">
        <f>IF(C495&lt;&gt;"",(COUNTA($C$19:C495)),"")</f>
        <v/>
      </c>
      <c r="B494" s="41" t="s">
        <v>42</v>
      </c>
      <c r="C494" s="39" t="s">
        <v>1</v>
      </c>
      <c r="D494" s="39">
        <v>70</v>
      </c>
      <c r="E494" s="86"/>
      <c r="F494" s="84"/>
    </row>
    <row r="495" spans="1:10">
      <c r="A495" s="37">
        <f>IF(C496&lt;&gt;"",(COUNTA($C$19:C496)),"")</f>
        <v>210</v>
      </c>
      <c r="B495" s="40" t="s">
        <v>258</v>
      </c>
      <c r="C495" s="39"/>
      <c r="D495" s="39"/>
      <c r="E495" s="86"/>
      <c r="F495" s="84"/>
    </row>
    <row r="496" spans="1:10">
      <c r="A496" s="37" t="str">
        <f>IF(C497&lt;&gt;"",(COUNTA($C$19:C497)),"")</f>
        <v/>
      </c>
      <c r="B496" s="41" t="s">
        <v>42</v>
      </c>
      <c r="C496" s="39" t="s">
        <v>1</v>
      </c>
      <c r="D496" s="39">
        <v>25</v>
      </c>
      <c r="E496" s="86"/>
      <c r="F496" s="84"/>
    </row>
    <row r="497" spans="1:6">
      <c r="A497" s="37">
        <f>IF(C498&lt;&gt;"",(COUNTA($C$19:C498)),"")</f>
        <v>211</v>
      </c>
      <c r="B497" s="40" t="s">
        <v>195</v>
      </c>
      <c r="C497" s="39"/>
      <c r="D497" s="39"/>
      <c r="E497" s="86"/>
      <c r="F497" s="84"/>
    </row>
    <row r="498" spans="1:6">
      <c r="A498" s="37" t="str">
        <f>IF(C499&lt;&gt;"",(COUNTA($C$19:C499)),"")</f>
        <v/>
      </c>
      <c r="B498" s="41" t="s">
        <v>42</v>
      </c>
      <c r="C498" s="39" t="s">
        <v>1</v>
      </c>
      <c r="D498" s="39">
        <v>5</v>
      </c>
      <c r="E498" s="86"/>
      <c r="F498" s="84"/>
    </row>
    <row r="499" spans="1:6">
      <c r="A499" s="37">
        <f>IF(C500&lt;&gt;"",(COUNTA($C$19:C500)),"")</f>
        <v>212</v>
      </c>
      <c r="B499" s="40" t="s">
        <v>196</v>
      </c>
      <c r="C499" s="39"/>
      <c r="D499" s="39"/>
      <c r="E499" s="86"/>
      <c r="F499" s="84"/>
    </row>
    <row r="500" spans="1:6">
      <c r="A500" s="37" t="str">
        <f>IF(C501&lt;&gt;"",(COUNTA($C$19:C501)),"")</f>
        <v/>
      </c>
      <c r="B500" s="41" t="s">
        <v>42</v>
      </c>
      <c r="C500" s="39" t="s">
        <v>1</v>
      </c>
      <c r="D500" s="39">
        <v>24</v>
      </c>
      <c r="E500" s="86"/>
      <c r="F500" s="84"/>
    </row>
    <row r="501" spans="1:6">
      <c r="A501" s="37">
        <f>IF(C502&lt;&gt;"",(COUNTA($C$19:C502)),"")</f>
        <v>213</v>
      </c>
      <c r="B501" s="40" t="s">
        <v>204</v>
      </c>
      <c r="C501" s="39"/>
      <c r="D501" s="39"/>
      <c r="E501" s="86"/>
      <c r="F501" s="84"/>
    </row>
    <row r="502" spans="1:6">
      <c r="A502" s="37" t="str">
        <f>IF(C503&lt;&gt;"",(COUNTA($C$19:C503)),"")</f>
        <v/>
      </c>
      <c r="B502" s="41" t="s">
        <v>42</v>
      </c>
      <c r="C502" s="39" t="s">
        <v>1</v>
      </c>
      <c r="D502" s="39">
        <v>31</v>
      </c>
      <c r="E502" s="86"/>
      <c r="F502" s="84"/>
    </row>
    <row r="503" spans="1:6">
      <c r="A503" s="37" t="str">
        <f>IF(C504&lt;&gt;"",(COUNTA($C$19:C504)),"")</f>
        <v/>
      </c>
      <c r="B503" s="41"/>
      <c r="C503" s="39"/>
      <c r="D503" s="39"/>
      <c r="E503" s="86"/>
      <c r="F503" s="84"/>
    </row>
    <row r="504" spans="1:6">
      <c r="A504" s="37" t="str">
        <f>IF(C505&lt;&gt;"",(COUNTA($C$19:C505)),"")</f>
        <v/>
      </c>
      <c r="B504" s="41" t="s">
        <v>197</v>
      </c>
      <c r="C504" s="39"/>
      <c r="D504" s="39"/>
      <c r="E504" s="86"/>
      <c r="F504" s="84"/>
    </row>
    <row r="505" spans="1:6">
      <c r="A505" s="37">
        <f>IF(C506&lt;&gt;"",(COUNTA($C$19:C506)),"")</f>
        <v>214</v>
      </c>
      <c r="B505" s="40" t="s">
        <v>198</v>
      </c>
      <c r="C505" s="39"/>
      <c r="D505" s="39"/>
      <c r="E505" s="86"/>
      <c r="F505" s="84"/>
    </row>
    <row r="506" spans="1:6">
      <c r="A506" s="37" t="str">
        <f>IF(C507&lt;&gt;"",(COUNTA($C$19:C507)),"")</f>
        <v/>
      </c>
      <c r="B506" s="41" t="s">
        <v>42</v>
      </c>
      <c r="C506" s="39" t="s">
        <v>1</v>
      </c>
      <c r="D506" s="39">
        <v>50</v>
      </c>
      <c r="E506" s="86"/>
      <c r="F506" s="84"/>
    </row>
    <row r="507" spans="1:6">
      <c r="A507" s="37" t="str">
        <f>IF(C508&lt;&gt;"",(COUNTA($C$19:C508)),"")</f>
        <v/>
      </c>
      <c r="B507" s="41"/>
      <c r="C507" s="39"/>
      <c r="D507" s="39"/>
      <c r="E507" s="86"/>
      <c r="F507" s="84"/>
    </row>
    <row r="508" spans="1:6">
      <c r="A508" s="37" t="str">
        <f>IF(C509&lt;&gt;"",(COUNTA($C$19:C509)),"")</f>
        <v/>
      </c>
      <c r="B508" s="41" t="s">
        <v>199</v>
      </c>
      <c r="C508" s="11"/>
      <c r="D508" s="39"/>
      <c r="E508" s="86"/>
      <c r="F508" s="84"/>
    </row>
    <row r="509" spans="1:6">
      <c r="A509" s="37">
        <f>IF(C510&lt;&gt;"",(COUNTA($C$19:C510)),"")</f>
        <v>215</v>
      </c>
      <c r="B509" s="40" t="s">
        <v>200</v>
      </c>
      <c r="C509" s="11"/>
      <c r="D509" s="39"/>
      <c r="E509" s="86"/>
      <c r="F509" s="84"/>
    </row>
    <row r="510" spans="1:6">
      <c r="A510" s="37" t="str">
        <f>IF(C511&lt;&gt;"",(COUNTA($C$19:C511)),"")</f>
        <v/>
      </c>
      <c r="B510" s="41" t="s">
        <v>42</v>
      </c>
      <c r="C510" s="39" t="s">
        <v>1</v>
      </c>
      <c r="D510" s="39">
        <v>18</v>
      </c>
      <c r="E510" s="86"/>
      <c r="F510" s="84"/>
    </row>
    <row r="511" spans="1:6">
      <c r="A511" s="37">
        <f>IF(C512&lt;&gt;"",(COUNTA($C$19:C512)),"")</f>
        <v>216</v>
      </c>
      <c r="B511" s="40" t="s">
        <v>17</v>
      </c>
      <c r="C511" s="11"/>
      <c r="D511" s="39"/>
      <c r="E511" s="86"/>
      <c r="F511" s="84"/>
    </row>
    <row r="512" spans="1:6">
      <c r="A512" s="37" t="str">
        <f>IF(C513&lt;&gt;"",(COUNTA($C$19:C513)),"")</f>
        <v/>
      </c>
      <c r="B512" s="41" t="s">
        <v>42</v>
      </c>
      <c r="C512" s="39" t="s">
        <v>1</v>
      </c>
      <c r="D512" s="39">
        <v>16</v>
      </c>
      <c r="E512" s="86"/>
      <c r="F512" s="84"/>
    </row>
    <row r="513" spans="1:7">
      <c r="A513" s="37">
        <f>IF(C514&lt;&gt;"",(COUNTA($C$19:C514)),"")</f>
        <v>217</v>
      </c>
      <c r="B513" s="40" t="s">
        <v>201</v>
      </c>
      <c r="C513" s="11"/>
      <c r="D513" s="39"/>
      <c r="E513" s="86"/>
      <c r="F513" s="84"/>
    </row>
    <row r="514" spans="1:7">
      <c r="A514" s="37" t="str">
        <f>IF(C515&lt;&gt;"",(COUNTA($C$19:C515)),"")</f>
        <v/>
      </c>
      <c r="B514" s="41" t="s">
        <v>42</v>
      </c>
      <c r="C514" s="39" t="s">
        <v>1</v>
      </c>
      <c r="D514" s="39">
        <v>2</v>
      </c>
      <c r="E514" s="86"/>
      <c r="F514" s="84"/>
    </row>
    <row r="515" spans="1:7">
      <c r="A515" s="37">
        <f>IF(C516&lt;&gt;"",(COUNTA($C$19:C516)),"")</f>
        <v>218</v>
      </c>
      <c r="B515" s="40" t="s">
        <v>202</v>
      </c>
      <c r="C515" s="11"/>
      <c r="D515" s="39"/>
      <c r="E515" s="86"/>
      <c r="F515" s="84"/>
    </row>
    <row r="516" spans="1:7">
      <c r="A516" s="37" t="str">
        <f>IF(C517&lt;&gt;"",(COUNTA($C$19:C517)),"")</f>
        <v/>
      </c>
      <c r="B516" s="41" t="s">
        <v>42</v>
      </c>
      <c r="C516" s="39" t="s">
        <v>1</v>
      </c>
      <c r="D516" s="39">
        <v>2</v>
      </c>
      <c r="E516" s="86"/>
      <c r="F516" s="84"/>
    </row>
    <row r="517" spans="1:7">
      <c r="A517" s="37">
        <f>IF(C518&lt;&gt;"",(COUNTA($C$19:C518)),"")</f>
        <v>219</v>
      </c>
      <c r="B517" s="40" t="s">
        <v>203</v>
      </c>
      <c r="C517" s="11"/>
      <c r="D517" s="39"/>
      <c r="E517" s="86"/>
      <c r="F517" s="84"/>
    </row>
    <row r="518" spans="1:7">
      <c r="A518" s="37" t="str">
        <f>IF(C519&lt;&gt;"",(COUNTA($C$19:C519)),"")</f>
        <v/>
      </c>
      <c r="B518" s="41" t="s">
        <v>42</v>
      </c>
      <c r="C518" s="39" t="s">
        <v>1</v>
      </c>
      <c r="D518" s="39">
        <v>2</v>
      </c>
      <c r="E518" s="86"/>
      <c r="F518" s="84"/>
    </row>
    <row r="519" spans="1:7">
      <c r="A519" s="37">
        <f>IF(C520&lt;&gt;"",(COUNTA($C$19:C520)),"")</f>
        <v>220</v>
      </c>
      <c r="B519" s="32" t="s">
        <v>18</v>
      </c>
      <c r="C519" s="11"/>
      <c r="D519" s="39"/>
      <c r="E519" s="86"/>
      <c r="F519" s="84"/>
    </row>
    <row r="520" spans="1:7">
      <c r="A520" s="37" t="str">
        <f>IF(C521&lt;&gt;"",(COUNTA($C$19:C521)),"")</f>
        <v/>
      </c>
      <c r="B520" s="41" t="s">
        <v>42</v>
      </c>
      <c r="C520" s="39" t="s">
        <v>1</v>
      </c>
      <c r="D520" s="39">
        <v>2</v>
      </c>
      <c r="E520" s="86"/>
      <c r="F520" s="84"/>
    </row>
    <row r="521" spans="1:7">
      <c r="A521" s="37" t="str">
        <f>IF(C522&lt;&gt;"",(COUNTA($C$19:C522)),"")</f>
        <v/>
      </c>
      <c r="B521" s="41"/>
      <c r="C521" s="11"/>
      <c r="D521" s="39"/>
      <c r="E521" s="86"/>
      <c r="F521" s="84"/>
      <c r="G521" s="1"/>
    </row>
    <row r="522" spans="1:7">
      <c r="A522" s="37" t="str">
        <f>IF(C523&lt;&gt;"",(COUNTA($C$19:C523)),"")</f>
        <v/>
      </c>
      <c r="B522" s="41" t="s">
        <v>214</v>
      </c>
      <c r="C522" s="11"/>
      <c r="D522" s="39"/>
      <c r="E522" s="86"/>
      <c r="F522" s="84"/>
    </row>
    <row r="523" spans="1:7">
      <c r="A523" s="37">
        <f>IF(C524&lt;&gt;"",(COUNTA($C$19:C524)),"")</f>
        <v>221</v>
      </c>
      <c r="B523" s="40" t="s">
        <v>215</v>
      </c>
      <c r="C523" s="39"/>
      <c r="D523" s="39"/>
      <c r="E523" s="86"/>
      <c r="F523" s="84"/>
    </row>
    <row r="524" spans="1:7">
      <c r="A524" s="37" t="str">
        <f>IF(C525&lt;&gt;"",(COUNTA($C$19:C525)),"")</f>
        <v/>
      </c>
      <c r="B524" s="41" t="s">
        <v>42</v>
      </c>
      <c r="C524" s="39" t="s">
        <v>1</v>
      </c>
      <c r="D524" s="39">
        <v>2</v>
      </c>
      <c r="E524" s="86"/>
      <c r="F524" s="84"/>
    </row>
    <row r="525" spans="1:7">
      <c r="A525" s="37">
        <f>IF(C526&lt;&gt;"",(COUNTA($C$19:C526)),"")</f>
        <v>222</v>
      </c>
      <c r="B525" s="40" t="s">
        <v>216</v>
      </c>
      <c r="C525" s="39"/>
      <c r="D525" s="39"/>
      <c r="E525" s="86"/>
      <c r="F525" s="84"/>
    </row>
    <row r="526" spans="1:7">
      <c r="A526" s="37" t="str">
        <f>IF(C527&lt;&gt;"",(COUNTA($C$19:C527)),"")</f>
        <v/>
      </c>
      <c r="B526" s="41" t="s">
        <v>42</v>
      </c>
      <c r="C526" s="39" t="s">
        <v>1</v>
      </c>
      <c r="D526" s="39">
        <v>120</v>
      </c>
      <c r="E526" s="86"/>
      <c r="F526" s="84"/>
    </row>
    <row r="527" spans="1:7">
      <c r="A527" s="61">
        <f>IF(C528&lt;&gt;"",(COUNTA($C$19:C528)),"")</f>
        <v>223</v>
      </c>
      <c r="B527" s="47" t="s">
        <v>291</v>
      </c>
      <c r="C527" s="39"/>
      <c r="D527" s="39"/>
      <c r="E527" s="86"/>
      <c r="F527" s="84"/>
    </row>
    <row r="528" spans="1:7">
      <c r="A528" s="37" t="str">
        <f>IF(C529&lt;&gt;"",(COUNTA($C$19:C529)),"")</f>
        <v/>
      </c>
      <c r="B528" s="41" t="s">
        <v>42</v>
      </c>
      <c r="C528" s="39" t="s">
        <v>1</v>
      </c>
      <c r="D528" s="39">
        <v>5</v>
      </c>
      <c r="E528" s="86"/>
      <c r="F528" s="84"/>
    </row>
    <row r="529" spans="1:7">
      <c r="A529" s="37">
        <f>IF(C530&lt;&gt;"",(COUNTA($C$19:C530)),"")</f>
        <v>224</v>
      </c>
      <c r="B529" s="40" t="s">
        <v>217</v>
      </c>
      <c r="C529" s="39"/>
      <c r="D529" s="39"/>
      <c r="E529" s="86"/>
      <c r="F529" s="84"/>
    </row>
    <row r="530" spans="1:7">
      <c r="A530" s="37" t="str">
        <f>IF(C531&lt;&gt;"",(COUNTA($C$19:C531)),"")</f>
        <v/>
      </c>
      <c r="B530" s="41" t="s">
        <v>42</v>
      </c>
      <c r="C530" s="39" t="s">
        <v>1</v>
      </c>
      <c r="D530" s="39">
        <v>18</v>
      </c>
      <c r="E530" s="86"/>
      <c r="F530" s="84"/>
    </row>
    <row r="531" spans="1:7">
      <c r="A531" s="37">
        <f>IF(C532&lt;&gt;"",(COUNTA($C$19:C532)),"")</f>
        <v>225</v>
      </c>
      <c r="B531" s="40" t="s">
        <v>218</v>
      </c>
      <c r="C531" s="39"/>
      <c r="D531" s="39"/>
      <c r="E531" s="86"/>
      <c r="F531" s="84"/>
    </row>
    <row r="532" spans="1:7">
      <c r="A532" s="37" t="str">
        <f>IF(C533&lt;&gt;"",(COUNTA($C$19:C533)),"")</f>
        <v/>
      </c>
      <c r="B532" s="41" t="s">
        <v>42</v>
      </c>
      <c r="C532" s="39" t="s">
        <v>1</v>
      </c>
      <c r="D532" s="39">
        <v>5</v>
      </c>
      <c r="E532" s="86"/>
      <c r="F532" s="84"/>
    </row>
    <row r="533" spans="1:7">
      <c r="A533" s="37" t="str">
        <f>IF(C534&lt;&gt;"",(COUNTA($C$19:C534)),"")</f>
        <v/>
      </c>
      <c r="B533" s="32"/>
      <c r="C533" s="11"/>
      <c r="D533" s="39"/>
      <c r="E533" s="86"/>
      <c r="F533" s="84" t="str">
        <f>IF(D533="","",D533*E533)</f>
        <v/>
      </c>
      <c r="G533" s="1">
        <f>SUM(F524:F533)</f>
        <v>0</v>
      </c>
    </row>
    <row r="534" spans="1:7" s="12" customFormat="1" ht="15" customHeight="1">
      <c r="A534" s="37" t="str">
        <f>IF(C535&lt;&gt;"",(COUNTA($C$19:C535)),"")</f>
        <v/>
      </c>
      <c r="B534" s="68" t="s">
        <v>249</v>
      </c>
      <c r="C534" s="69"/>
      <c r="D534" s="69"/>
      <c r="E534" s="69"/>
      <c r="F534" s="85"/>
    </row>
    <row r="535" spans="1:7">
      <c r="A535" s="37" t="str">
        <f>IF(C536&lt;&gt;"",(COUNTA($C$19:C536)),"")</f>
        <v/>
      </c>
      <c r="B535" s="23" t="s">
        <v>210</v>
      </c>
      <c r="C535" s="4"/>
      <c r="D535" s="9"/>
      <c r="E535" s="84"/>
      <c r="F535" s="84" t="str">
        <f>IF(D535="","",D535*E535)</f>
        <v/>
      </c>
    </row>
    <row r="536" spans="1:7">
      <c r="A536" s="37">
        <f>IF(C537&lt;&gt;"",(COUNTA($C$19:C537)),"")</f>
        <v>226</v>
      </c>
      <c r="B536" s="32" t="s">
        <v>51</v>
      </c>
      <c r="C536" s="33"/>
      <c r="D536" s="9"/>
      <c r="E536" s="90"/>
      <c r="F536" s="84" t="str">
        <f>IF(D536="","",D536*E536)</f>
        <v/>
      </c>
    </row>
    <row r="537" spans="1:7">
      <c r="A537" s="37" t="str">
        <f>IF(C538&lt;&gt;"",(COUNTA($C$19:C538)),"")</f>
        <v/>
      </c>
      <c r="B537" s="30" t="s">
        <v>36</v>
      </c>
      <c r="C537" s="29" t="s">
        <v>0</v>
      </c>
      <c r="D537" s="9">
        <v>1650</v>
      </c>
      <c r="E537" s="91"/>
      <c r="F537" s="84"/>
    </row>
    <row r="538" spans="1:7">
      <c r="A538" s="37">
        <f>IF(C539&lt;&gt;"",(COUNTA($C$19:C539)),"")</f>
        <v>227</v>
      </c>
      <c r="B538" s="42" t="s">
        <v>261</v>
      </c>
      <c r="C538" s="43"/>
      <c r="D538" s="44"/>
      <c r="E538" s="92"/>
      <c r="F538" s="84"/>
    </row>
    <row r="539" spans="1:7">
      <c r="A539" s="37" t="str">
        <f>IF(C540&lt;&gt;"",(COUNTA($C$19:C540)),"")</f>
        <v/>
      </c>
      <c r="B539" s="27" t="s">
        <v>36</v>
      </c>
      <c r="C539" s="28" t="s">
        <v>0</v>
      </c>
      <c r="D539" s="44">
        <v>1100</v>
      </c>
      <c r="E539" s="91"/>
      <c r="F539" s="84"/>
    </row>
    <row r="540" spans="1:7">
      <c r="A540" s="37">
        <f>IF(C541&lt;&gt;"",(COUNTA($C$19:C541)),"")</f>
        <v>228</v>
      </c>
      <c r="B540" s="32" t="s">
        <v>262</v>
      </c>
      <c r="C540" s="33"/>
      <c r="D540" s="9"/>
      <c r="E540" s="90"/>
      <c r="F540" s="84"/>
    </row>
    <row r="541" spans="1:7">
      <c r="A541" s="37" t="str">
        <f>IF(C542&lt;&gt;"",(COUNTA($C$19:C542)),"")</f>
        <v/>
      </c>
      <c r="B541" s="30" t="s">
        <v>47</v>
      </c>
      <c r="C541" s="29" t="s">
        <v>3</v>
      </c>
      <c r="D541" s="9">
        <v>1</v>
      </c>
      <c r="E541" s="91"/>
      <c r="F541" s="84"/>
    </row>
    <row r="542" spans="1:7">
      <c r="A542" s="37">
        <f>IF(C543&lt;&gt;"",(COUNTA($C$19:C543)),"")</f>
        <v>229</v>
      </c>
      <c r="B542" s="32" t="s">
        <v>64</v>
      </c>
      <c r="C542" s="33"/>
      <c r="D542" s="9"/>
      <c r="E542" s="90"/>
      <c r="F542" s="84"/>
    </row>
    <row r="543" spans="1:7">
      <c r="A543" s="37" t="str">
        <f>IF(C544&lt;&gt;"",(COUNTA($C$19:C544)),"")</f>
        <v/>
      </c>
      <c r="B543" s="30" t="s">
        <v>36</v>
      </c>
      <c r="C543" s="29" t="s">
        <v>0</v>
      </c>
      <c r="D543" s="39">
        <v>25</v>
      </c>
      <c r="E543" s="91"/>
      <c r="F543" s="84"/>
    </row>
    <row r="544" spans="1:7">
      <c r="A544" s="37">
        <f>IF(C545&lt;&gt;"",(COUNTA($C$19:C545)),"")</f>
        <v>230</v>
      </c>
      <c r="B544" s="32" t="s">
        <v>69</v>
      </c>
      <c r="C544" s="33"/>
      <c r="D544" s="9"/>
      <c r="E544" s="91"/>
      <c r="F544" s="84"/>
    </row>
    <row r="545" spans="1:6">
      <c r="A545" s="37" t="str">
        <f>IF(C546&lt;&gt;"",(COUNTA($C$19:C546)),"")</f>
        <v/>
      </c>
      <c r="B545" s="30" t="s">
        <v>39</v>
      </c>
      <c r="C545" s="29" t="s">
        <v>2</v>
      </c>
      <c r="D545" s="9">
        <v>320</v>
      </c>
      <c r="E545" s="91"/>
      <c r="F545" s="84"/>
    </row>
    <row r="546" spans="1:6">
      <c r="A546" s="37">
        <f>IF(C547&lt;&gt;"",(COUNTA($C$19:C547)),"")</f>
        <v>231</v>
      </c>
      <c r="B546" s="32" t="s">
        <v>70</v>
      </c>
      <c r="C546" s="33"/>
      <c r="D546" s="9"/>
      <c r="E546" s="91"/>
      <c r="F546" s="84"/>
    </row>
    <row r="547" spans="1:6">
      <c r="A547" s="37" t="str">
        <f>IF(C548&lt;&gt;"",(COUNTA($C$19:C548)),"")</f>
        <v/>
      </c>
      <c r="B547" s="30" t="s">
        <v>39</v>
      </c>
      <c r="C547" s="29" t="s">
        <v>2</v>
      </c>
      <c r="D547" s="9">
        <v>264</v>
      </c>
      <c r="E547" s="91"/>
      <c r="F547" s="84"/>
    </row>
    <row r="548" spans="1:6" ht="25.5">
      <c r="A548" s="37">
        <f>IF(C549&lt;&gt;"",(COUNTA($C$19:C549)),"")</f>
        <v>232</v>
      </c>
      <c r="B548" s="40" t="s">
        <v>59</v>
      </c>
      <c r="C548" s="29"/>
      <c r="D548" s="6"/>
      <c r="E548" s="91"/>
      <c r="F548" s="84"/>
    </row>
    <row r="549" spans="1:6">
      <c r="A549" s="37" t="str">
        <f>IF(C550&lt;&gt;"",(COUNTA($C$19:C550)),"")</f>
        <v/>
      </c>
      <c r="B549" s="27" t="s">
        <v>39</v>
      </c>
      <c r="C549" s="28" t="s">
        <v>2</v>
      </c>
      <c r="D549" s="39">
        <v>275</v>
      </c>
      <c r="E549" s="91"/>
      <c r="F549" s="84"/>
    </row>
    <row r="550" spans="1:6">
      <c r="A550" s="37">
        <f>IF(C551&lt;&gt;"",(COUNTA($C$19:C551)),"")</f>
        <v>233</v>
      </c>
      <c r="B550" s="32" t="s">
        <v>60</v>
      </c>
      <c r="C550" s="33"/>
      <c r="D550" s="6"/>
      <c r="E550" s="91"/>
      <c r="F550" s="84"/>
    </row>
    <row r="551" spans="1:6">
      <c r="A551" s="37" t="str">
        <f>IF(C552&lt;&gt;"",(COUNTA($C$19:C552)),"")</f>
        <v/>
      </c>
      <c r="B551" s="30" t="s">
        <v>47</v>
      </c>
      <c r="C551" s="29" t="s">
        <v>3</v>
      </c>
      <c r="D551" s="39">
        <v>1</v>
      </c>
      <c r="E551" s="91"/>
      <c r="F551" s="84"/>
    </row>
    <row r="552" spans="1:6">
      <c r="A552" s="37">
        <f>IF(C553&lt;&gt;"",(COUNTA($C$19:C553)),"")</f>
        <v>234</v>
      </c>
      <c r="B552" s="32" t="s">
        <v>94</v>
      </c>
      <c r="C552" s="33"/>
      <c r="D552" s="39"/>
      <c r="E552" s="91"/>
      <c r="F552" s="84"/>
    </row>
    <row r="553" spans="1:6">
      <c r="A553" s="37" t="str">
        <f>IF(C554&lt;&gt;"",(COUNTA($C$19:C554)),"")</f>
        <v/>
      </c>
      <c r="B553" s="30" t="s">
        <v>36</v>
      </c>
      <c r="C553" s="29" t="s">
        <v>0</v>
      </c>
      <c r="D553" s="39">
        <v>1650</v>
      </c>
      <c r="E553" s="91"/>
      <c r="F553" s="84"/>
    </row>
    <row r="554" spans="1:6">
      <c r="A554" s="37">
        <f>IF(C555&lt;&gt;"",(COUNTA($C$19:C555)),"")</f>
        <v>235</v>
      </c>
      <c r="B554" s="32" t="s">
        <v>68</v>
      </c>
      <c r="C554" s="33"/>
      <c r="D554" s="39"/>
      <c r="E554" s="91"/>
      <c r="F554" s="84"/>
    </row>
    <row r="555" spans="1:6">
      <c r="A555" s="37" t="str">
        <f>IF(C556&lt;&gt;"",(COUNTA($C$19:C556)),"")</f>
        <v/>
      </c>
      <c r="B555" s="30" t="s">
        <v>36</v>
      </c>
      <c r="C555" s="29" t="s">
        <v>0</v>
      </c>
      <c r="D555" s="39">
        <v>945</v>
      </c>
      <c r="E555" s="91"/>
      <c r="F555" s="84"/>
    </row>
    <row r="556" spans="1:6">
      <c r="A556" s="37">
        <f>IF(C557&lt;&gt;"",(COUNTA($C$19:C557)),"")</f>
        <v>236</v>
      </c>
      <c r="B556" s="40" t="s">
        <v>66</v>
      </c>
      <c r="C556" s="39"/>
      <c r="D556" s="39"/>
      <c r="E556" s="86"/>
      <c r="F556" s="84"/>
    </row>
    <row r="557" spans="1:6">
      <c r="A557" s="37" t="str">
        <f>IF(C560&lt;&gt;"",(COUNTA($C$19:C560)),"")</f>
        <v/>
      </c>
      <c r="B557" s="30" t="s">
        <v>36</v>
      </c>
      <c r="C557" s="29" t="s">
        <v>0</v>
      </c>
      <c r="D557" s="39">
        <v>308</v>
      </c>
      <c r="E557" s="86"/>
      <c r="F557" s="84"/>
    </row>
    <row r="558" spans="1:6" ht="25.5">
      <c r="A558" s="59">
        <f>IF(C559&lt;&gt;"",(COUNTA($C$19:C559)),"")</f>
        <v>237</v>
      </c>
      <c r="B558" s="47" t="s">
        <v>298</v>
      </c>
      <c r="C558" s="60"/>
      <c r="D558" s="15"/>
      <c r="E558" s="93"/>
      <c r="F558" s="88"/>
    </row>
    <row r="559" spans="1:6">
      <c r="A559" s="59"/>
      <c r="B559" s="56" t="s">
        <v>36</v>
      </c>
      <c r="C559" s="60" t="s">
        <v>0</v>
      </c>
      <c r="D559" s="15">
        <v>50</v>
      </c>
      <c r="E559" s="93"/>
      <c r="F559" s="88"/>
    </row>
    <row r="560" spans="1:6">
      <c r="A560" s="37" t="str">
        <f>IF(C561&lt;&gt;"",(COUNTA($C$19:C561)),"")</f>
        <v/>
      </c>
      <c r="B560" s="32" t="s">
        <v>90</v>
      </c>
      <c r="C560" s="33"/>
      <c r="D560" s="6"/>
      <c r="E560" s="91"/>
      <c r="F560" s="84"/>
    </row>
    <row r="561" spans="1:6">
      <c r="A561" s="37">
        <f>IF(C562&lt;&gt;"",(COUNTA($C$19:C562)),"")</f>
        <v>238</v>
      </c>
      <c r="B561" s="32" t="s">
        <v>91</v>
      </c>
      <c r="C561" s="33"/>
      <c r="D561" s="6"/>
      <c r="E561" s="91"/>
      <c r="F561" s="84"/>
    </row>
    <row r="562" spans="1:6">
      <c r="A562" s="37" t="str">
        <f>IF(C563&lt;&gt;"",(COUNTA($C$19:C563)),"")</f>
        <v/>
      </c>
      <c r="B562" s="30" t="s">
        <v>36</v>
      </c>
      <c r="C562" s="29" t="s">
        <v>0</v>
      </c>
      <c r="D562" s="6">
        <v>660</v>
      </c>
      <c r="E562" s="91"/>
      <c r="F562" s="84"/>
    </row>
    <row r="563" spans="1:6">
      <c r="A563" s="37">
        <f>IF(C564&lt;&gt;"",(COUNTA($C$19:C564)),"")</f>
        <v>239</v>
      </c>
      <c r="B563" s="32" t="s">
        <v>92</v>
      </c>
      <c r="C563" s="33"/>
      <c r="D563" s="6"/>
      <c r="E563" s="91"/>
      <c r="F563" s="84"/>
    </row>
    <row r="564" spans="1:6">
      <c r="A564" s="37" t="str">
        <f>IF(C565&lt;&gt;"",(COUNTA($C$19:C565)),"")</f>
        <v/>
      </c>
      <c r="B564" s="30" t="s">
        <v>36</v>
      </c>
      <c r="C564" s="29" t="s">
        <v>0</v>
      </c>
      <c r="D564" s="6">
        <v>4070</v>
      </c>
      <c r="E564" s="91"/>
      <c r="F564" s="84"/>
    </row>
    <row r="565" spans="1:6" ht="25.5">
      <c r="A565" s="37">
        <f>IF(C566&lt;&gt;"",(COUNTA($C$19:C566)),"")</f>
        <v>240</v>
      </c>
      <c r="B565" s="40" t="s">
        <v>78</v>
      </c>
      <c r="C565" s="29"/>
      <c r="D565" s="39"/>
      <c r="E565" s="91"/>
      <c r="F565" s="84"/>
    </row>
    <row r="566" spans="1:6">
      <c r="A566" s="37" t="str">
        <f>IF(C567&lt;&gt;"",(COUNTA($C$19:C567)),"")</f>
        <v/>
      </c>
      <c r="B566" s="30" t="s">
        <v>47</v>
      </c>
      <c r="C566" s="29" t="s">
        <v>3</v>
      </c>
      <c r="D566" s="39">
        <v>1</v>
      </c>
      <c r="E566" s="91"/>
      <c r="F566" s="84"/>
    </row>
    <row r="567" spans="1:6">
      <c r="A567" s="37" t="str">
        <f>IF(C568&lt;&gt;"",(COUNTA($C$19:C568)),"")</f>
        <v/>
      </c>
      <c r="B567" s="32"/>
      <c r="C567" s="33"/>
      <c r="D567" s="6"/>
      <c r="E567" s="91"/>
      <c r="F567" s="84" t="str">
        <f>IF(D567="","",D567*E567)</f>
        <v/>
      </c>
    </row>
    <row r="568" spans="1:6" s="12" customFormat="1" ht="15" customHeight="1">
      <c r="A568" s="5"/>
      <c r="B568" s="68" t="s">
        <v>209</v>
      </c>
      <c r="C568" s="69"/>
      <c r="D568" s="69"/>
      <c r="E568" s="69"/>
      <c r="F568" s="85"/>
    </row>
    <row r="569" spans="1:6">
      <c r="A569" s="37" t="str">
        <f>IF(C569&lt;&gt;"",(COUNTA($C$22:C569)),"")</f>
        <v/>
      </c>
      <c r="B569" s="32"/>
      <c r="C569" s="33"/>
      <c r="D569" s="6"/>
      <c r="E569" s="38"/>
      <c r="F569" s="84"/>
    </row>
    <row r="570" spans="1:6" s="12" customFormat="1" ht="15" customHeight="1">
      <c r="A570" s="2"/>
      <c r="B570" s="70" t="s">
        <v>5</v>
      </c>
      <c r="C570" s="71"/>
      <c r="D570" s="71"/>
      <c r="E570" s="71"/>
      <c r="F570" s="89"/>
    </row>
    <row r="571" spans="1:6" s="12" customFormat="1">
      <c r="A571" s="2"/>
      <c r="B571" s="70" t="s">
        <v>6</v>
      </c>
      <c r="C571" s="71"/>
      <c r="D571" s="71"/>
      <c r="E571" s="71"/>
      <c r="F571" s="89"/>
    </row>
    <row r="572" spans="1:6" s="12" customFormat="1">
      <c r="A572" s="2"/>
      <c r="B572" s="70" t="s">
        <v>7</v>
      </c>
      <c r="C572" s="71"/>
      <c r="D572" s="71"/>
      <c r="E572" s="71"/>
      <c r="F572" s="89"/>
    </row>
    <row r="575" spans="1:6" ht="14.25">
      <c r="A575" s="72" t="s">
        <v>294</v>
      </c>
      <c r="B575" s="72"/>
      <c r="C575" s="72"/>
      <c r="D575" s="72"/>
      <c r="E575" s="72"/>
    </row>
    <row r="576" spans="1:6" ht="15.75">
      <c r="A576" s="48"/>
      <c r="B576" s="66" t="str">
        <f>+B37</f>
        <v xml:space="preserve">TOTAL A- DEMOLITIONS - DEPOSES </v>
      </c>
      <c r="C576" s="66"/>
      <c r="D576" s="66"/>
      <c r="E576" s="97"/>
    </row>
    <row r="577" spans="1:9" ht="15.75">
      <c r="A577" s="48"/>
      <c r="B577" s="66" t="str">
        <f>+B112</f>
        <v>TOTAL B- GROS ŒUVRE - ASSAINISSEMENT - ETANCHEITE</v>
      </c>
      <c r="C577" s="66"/>
      <c r="D577" s="66"/>
      <c r="E577" s="97"/>
      <c r="I577" s="35" t="s">
        <v>311</v>
      </c>
    </row>
    <row r="578" spans="1:9" ht="15.75">
      <c r="A578" s="48"/>
      <c r="B578" s="73" t="str">
        <f>+B141</f>
        <v>TOTAL C- REVETEMENTS-FAUX PLAFOND</v>
      </c>
      <c r="C578" s="74"/>
      <c r="D578" s="75"/>
      <c r="E578" s="97"/>
    </row>
    <row r="579" spans="1:9" ht="15.75">
      <c r="A579" s="48"/>
      <c r="B579" s="73" t="str">
        <f>+B186</f>
        <v>TOTAL D- MENUISERIES</v>
      </c>
      <c r="C579" s="74"/>
      <c r="D579" s="75"/>
      <c r="E579" s="97"/>
    </row>
    <row r="580" spans="1:9" ht="15.75">
      <c r="A580" s="49"/>
      <c r="B580" s="66" t="str">
        <f>+B196</f>
        <v xml:space="preserve">TOTAL E- PEINTURE </v>
      </c>
      <c r="C580" s="66"/>
      <c r="D580" s="66"/>
      <c r="E580" s="97"/>
    </row>
    <row r="581" spans="1:9" ht="15.75">
      <c r="A581" s="49"/>
      <c r="B581" s="66" t="str">
        <f>+B362</f>
        <v xml:space="preserve">TOTAL F- PLOMBERIE SANITAIRE - PROTECTION INCENDIE </v>
      </c>
      <c r="C581" s="66"/>
      <c r="D581" s="66"/>
      <c r="E581" s="97"/>
    </row>
    <row r="582" spans="1:9" ht="15.75">
      <c r="A582" s="49"/>
      <c r="B582" s="66" t="str">
        <f>+B534</f>
        <v>TOTAL G- COURANTS FORTS - COURANTS FAIBLES</v>
      </c>
      <c r="C582" s="66"/>
      <c r="D582" s="66"/>
      <c r="E582" s="97"/>
    </row>
    <row r="583" spans="1:9" ht="15.75">
      <c r="A583" s="48"/>
      <c r="B583" s="66" t="str">
        <f>+B568</f>
        <v xml:space="preserve">TOTAL H- AMENAGEMENTS EXTERIEURS </v>
      </c>
      <c r="C583" s="66"/>
      <c r="D583" s="66"/>
      <c r="E583" s="97"/>
    </row>
    <row r="584" spans="1:9" ht="15.75">
      <c r="A584" s="48"/>
      <c r="B584" s="66" t="str">
        <f>B570</f>
        <v>TOTAL HORS TAXES (HT)</v>
      </c>
      <c r="C584" s="66"/>
      <c r="D584" s="66"/>
      <c r="E584" s="97"/>
    </row>
    <row r="585" spans="1:9" ht="15">
      <c r="A585" s="48"/>
      <c r="B585" s="50"/>
      <c r="C585" s="51"/>
      <c r="D585" s="52"/>
      <c r="E585" s="53"/>
    </row>
    <row r="586" spans="1:9" ht="16.5">
      <c r="A586" s="48"/>
      <c r="B586" s="64" t="s">
        <v>295</v>
      </c>
      <c r="C586" s="65"/>
      <c r="D586" s="98"/>
      <c r="E586" s="98"/>
    </row>
    <row r="587" spans="1:9" ht="16.5">
      <c r="A587" s="48"/>
      <c r="B587" s="64" t="s">
        <v>6</v>
      </c>
      <c r="C587" s="65"/>
      <c r="D587" s="98"/>
      <c r="E587" s="98"/>
    </row>
    <row r="588" spans="1:9" ht="16.5">
      <c r="A588" s="48"/>
      <c r="B588" s="64" t="s">
        <v>296</v>
      </c>
      <c r="C588" s="65"/>
      <c r="D588" s="98"/>
      <c r="E588" s="98"/>
    </row>
  </sheetData>
  <sheetProtection algorithmName="SHA-512" hashValue="un1Zjr2nMPDpj0s9lzauQ3XdrpEw63mpFHu2lgdchk1Z8VhSfjqhdco/nrdOmZLiTwegTn6z4b9+lzynRI8fVw==" saltValue="u8vWVTnIU4gB2n/8gDmnwA==" spinCount="100000" sheet="1" objects="1" scenarios="1"/>
  <mergeCells count="41">
    <mergeCell ref="B37:E37"/>
    <mergeCell ref="B112:E112"/>
    <mergeCell ref="A13:F13"/>
    <mergeCell ref="A5:F5"/>
    <mergeCell ref="A6:F6"/>
    <mergeCell ref="A7:F7"/>
    <mergeCell ref="A9:F9"/>
    <mergeCell ref="A11:F11"/>
    <mergeCell ref="A14:F14"/>
    <mergeCell ref="A15:A16"/>
    <mergeCell ref="B15:B16"/>
    <mergeCell ref="C15:C16"/>
    <mergeCell ref="D15:D16"/>
    <mergeCell ref="E15:E16"/>
    <mergeCell ref="F15:F16"/>
    <mergeCell ref="G127:H127"/>
    <mergeCell ref="B141:E141"/>
    <mergeCell ref="B186:E186"/>
    <mergeCell ref="B580:D580"/>
    <mergeCell ref="B362:E362"/>
    <mergeCell ref="B534:E534"/>
    <mergeCell ref="B568:E568"/>
    <mergeCell ref="B570:E570"/>
    <mergeCell ref="B571:E571"/>
    <mergeCell ref="B572:E572"/>
    <mergeCell ref="A575:E575"/>
    <mergeCell ref="B576:D576"/>
    <mergeCell ref="B577:D577"/>
    <mergeCell ref="B578:D578"/>
    <mergeCell ref="B579:D579"/>
    <mergeCell ref="B196:E196"/>
    <mergeCell ref="B587:C587"/>
    <mergeCell ref="D587:E587"/>
    <mergeCell ref="B588:C588"/>
    <mergeCell ref="D588:E588"/>
    <mergeCell ref="B581:D581"/>
    <mergeCell ref="B582:D582"/>
    <mergeCell ref="B583:D583"/>
    <mergeCell ref="B584:D584"/>
    <mergeCell ref="B586:C586"/>
    <mergeCell ref="D586:E586"/>
  </mergeCells>
  <printOptions horizontalCentered="1"/>
  <pageMargins left="0" right="0" top="0.23622047244094491" bottom="0.23622047244094491" header="0" footer="0"/>
  <pageSetup paperSize="9" scale="76" firstPageNumber="93" fitToWidth="10" fitToHeight="8" orientation="portrait" useFirstPageNumber="1" r:id="rId1"/>
  <headerFooter>
    <oddFooter>&amp;RPage &amp;P</oddFooter>
  </headerFooter>
  <rowBreaks count="6" manualBreakCount="6">
    <brk id="78" max="5" man="1"/>
    <brk id="149" max="5" man="1"/>
    <brk id="226" max="5" man="1"/>
    <brk id="304" max="5" man="1"/>
    <brk id="373" max="5" man="1"/>
    <brk id="448" max="5" man="1"/>
  </rowBreaks>
  <drawing r:id="rId2"/>
  <legacyDrawing r:id="rId3"/>
  <oleObjects>
    <mc:AlternateContent xmlns:mc="http://schemas.openxmlformats.org/markup-compatibility/2006">
      <mc:Choice Requires="x14">
        <oleObject progId="MSPhotoEd.3" shapeId="2049" r:id="rId4">
          <objectPr defaultSize="0" autoPict="0" r:id="rId5">
            <anchor moveWithCells="1" sizeWithCells="1">
              <from>
                <xdr:col>1</xdr:col>
                <xdr:colOff>3028950</xdr:colOff>
                <xdr:row>0</xdr:row>
                <xdr:rowOff>85725</xdr:rowOff>
              </from>
              <to>
                <xdr:col>2</xdr:col>
                <xdr:colOff>171450</xdr:colOff>
                <xdr:row>3</xdr:row>
                <xdr:rowOff>133350</xdr:rowOff>
              </to>
            </anchor>
          </objectPr>
        </oleObject>
      </mc:Choice>
      <mc:Fallback>
        <oleObject progId="MSPhotoEd.3" shapeId="204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BDRS</vt:lpstr>
      <vt:lpstr>BDRS!Impression_des_titres</vt:lpstr>
      <vt:lpstr>BDRS!Zone_d_impression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2021-12-01T14:41:23Z</dcterms:modified>
</cp:coreProperties>
</file>