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FAA\Desktop\PROJET IFMGD\AO FINALE DIGITAL\DCE AO 66-2022 VM\"/>
    </mc:Choice>
  </mc:AlternateContent>
  <xr:revisionPtr revIDLastSave="0" documentId="13_ncr:1_{E7BCBAEC-DAB4-4BEA-A0B1-E16BA0F89D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CE 06-04-2022  " sheetId="3" r:id="rId1"/>
  </sheets>
  <definedNames>
    <definedName name="_log1">#REF!</definedName>
    <definedName name="_Toc411239909" localSheetId="0">'TCE 06-04-2022  '!#REF!</definedName>
    <definedName name="_Toc433905937" localSheetId="0">'TCE 06-04-2022  '!#REF!</definedName>
    <definedName name="_Toc440278258" localSheetId="0">'TCE 06-04-2022  '!#REF!</definedName>
    <definedName name="_Toc440278259" localSheetId="0">'TCE 06-04-2022  '!#REF!</definedName>
    <definedName name="_Toc440278263" localSheetId="0">'TCE 06-04-2022  '!#REF!</definedName>
    <definedName name="ENTREPRISE_AIT_HAMOU_LAHCEN">#REF!</definedName>
    <definedName name="o">#REF!</definedName>
    <definedName name="TEST">#REF!</definedName>
    <definedName name="u">#REF!</definedName>
    <definedName name="_xlnm.Print_Area" localSheetId="0">'TCE 06-04-2022  '!$A$1:$F$1184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90" i="3" l="1"/>
  <c r="A814" i="3" l="1"/>
  <c r="A827" i="3" s="1"/>
  <c r="A829" i="3" s="1"/>
  <c r="A831" i="3" s="1"/>
  <c r="A833" i="3" s="1"/>
  <c r="A835" i="3" s="1"/>
  <c r="A837" i="3" s="1"/>
  <c r="A839" i="3" s="1"/>
  <c r="A841" i="3" s="1"/>
  <c r="A848" i="3" s="1"/>
  <c r="A855" i="3" s="1"/>
  <c r="A857" i="3" s="1"/>
  <c r="A859" i="3" s="1"/>
  <c r="A861" i="3" s="1"/>
  <c r="A863" i="3" s="1"/>
  <c r="A865" i="3" s="1"/>
  <c r="A878" i="3" s="1"/>
  <c r="A889" i="3" s="1"/>
  <c r="A891" i="3" s="1"/>
  <c r="A716" i="3"/>
  <c r="A718" i="3" s="1"/>
  <c r="A729" i="3" s="1"/>
  <c r="A731" i="3" s="1"/>
  <c r="A733" i="3" s="1"/>
  <c r="A735" i="3" s="1"/>
  <c r="A737" i="3" s="1"/>
  <c r="A740" i="3" s="1"/>
  <c r="A742" i="3" s="1"/>
  <c r="A745" i="3" s="1"/>
  <c r="A752" i="3" s="1"/>
  <c r="A761" i="3" s="1"/>
  <c r="A763" i="3" s="1"/>
  <c r="A768" i="3" s="1"/>
  <c r="A772" i="3" s="1"/>
  <c r="A774" i="3" s="1"/>
  <c r="A776" i="3" s="1"/>
  <c r="A778" i="3" s="1"/>
  <c r="A780" i="3" s="1"/>
  <c r="A783" i="3" s="1"/>
  <c r="A785" i="3" s="1"/>
  <c r="A787" i="3" s="1"/>
  <c r="A789" i="3" s="1"/>
  <c r="A791" i="3" s="1"/>
  <c r="A795" i="3" s="1"/>
  <c r="A797" i="3" s="1"/>
  <c r="A799" i="3" s="1"/>
  <c r="A1049" i="3" l="1"/>
  <c r="A1051" i="3" s="1"/>
  <c r="A1053" i="3" s="1"/>
  <c r="A1056" i="3" s="1"/>
  <c r="A1059" i="3" s="1"/>
  <c r="A1022" i="3"/>
  <c r="A1024" i="3" s="1"/>
  <c r="A1027" i="3" s="1"/>
  <c r="A1030" i="3" s="1"/>
  <c r="A1032" i="3" s="1"/>
  <c r="A1034" i="3" s="1"/>
  <c r="A1036" i="3" s="1"/>
  <c r="A1041" i="3" s="1"/>
  <c r="A1043" i="3" s="1"/>
  <c r="A974" i="3"/>
  <c r="A976" i="3" s="1"/>
  <c r="A978" i="3" s="1"/>
  <c r="A980" i="3" s="1"/>
  <c r="A984" i="3" s="1"/>
  <c r="A991" i="3" s="1"/>
  <c r="A998" i="3" s="1"/>
  <c r="A1005" i="3" s="1"/>
  <c r="A1012" i="3" s="1"/>
  <c r="A1015" i="3" s="1"/>
  <c r="A930" i="3"/>
  <c r="A932" i="3" s="1"/>
  <c r="A934" i="3" s="1"/>
  <c r="A936" i="3" s="1"/>
  <c r="A945" i="3" s="1"/>
  <c r="A948" i="3" s="1"/>
  <c r="A952" i="3" s="1"/>
  <c r="A957" i="3" s="1"/>
  <c r="A959" i="3" s="1"/>
  <c r="A961" i="3" s="1"/>
  <c r="A963" i="3" s="1"/>
  <c r="A965" i="3" s="1"/>
  <c r="A967" i="3" s="1"/>
  <c r="A908" i="3"/>
  <c r="A910" i="3" s="1"/>
  <c r="A912" i="3" s="1"/>
  <c r="A916" i="3" s="1"/>
  <c r="A1063" i="3" l="1"/>
  <c r="A1065" i="3" s="1"/>
  <c r="A1067" i="3" s="1"/>
  <c r="A250" i="3"/>
  <c r="A252" i="3" s="1"/>
  <c r="A254" i="3" s="1"/>
  <c r="A256" i="3" s="1"/>
  <c r="A258" i="3" s="1"/>
  <c r="A260" i="3" s="1"/>
  <c r="A262" i="3" s="1"/>
  <c r="A264" i="3" s="1"/>
  <c r="A266" i="3" s="1"/>
  <c r="A270" i="3" s="1"/>
  <c r="A272" i="3" s="1"/>
  <c r="A274" i="3" s="1"/>
  <c r="A276" i="3" s="1"/>
  <c r="A278" i="3" s="1"/>
  <c r="A280" i="3" s="1"/>
  <c r="A282" i="3" s="1"/>
  <c r="A284" i="3" s="1"/>
  <c r="A286" i="3" s="1"/>
  <c r="A288" i="3" s="1"/>
  <c r="A290" i="3" s="1"/>
  <c r="A292" i="3" s="1"/>
  <c r="A294" i="3" s="1"/>
  <c r="A237" i="3"/>
  <c r="A239" i="3" s="1"/>
  <c r="A241" i="3" s="1"/>
  <c r="A243" i="3" s="1"/>
  <c r="A245" i="3" s="1"/>
  <c r="A209" i="3"/>
  <c r="A211" i="3" s="1"/>
  <c r="A213" i="3" s="1"/>
  <c r="A215" i="3" s="1"/>
  <c r="A217" i="3" s="1"/>
  <c r="A219" i="3" s="1"/>
  <c r="A221" i="3" s="1"/>
  <c r="A223" i="3" s="1"/>
  <c r="A225" i="3" s="1"/>
  <c r="A227" i="3" s="1"/>
  <c r="A229" i="3" s="1"/>
  <c r="A231" i="3" s="1"/>
  <c r="A189" i="3"/>
  <c r="A191" i="3" s="1"/>
  <c r="A193" i="3" s="1"/>
  <c r="A197" i="3" s="1"/>
  <c r="A199" i="3" s="1"/>
  <c r="A201" i="3" s="1"/>
  <c r="D184" i="3"/>
  <c r="D145" i="3"/>
  <c r="D141" i="3"/>
  <c r="D139" i="3"/>
  <c r="A87" i="3"/>
  <c r="A89" i="3" s="1"/>
  <c r="A91" i="3" s="1"/>
  <c r="A96" i="3" s="1"/>
  <c r="A99" i="3" s="1"/>
  <c r="A101" i="3" s="1"/>
  <c r="A103" i="3" s="1"/>
  <c r="A105" i="3" s="1"/>
  <c r="A108" i="3" s="1"/>
  <c r="A110" i="3" s="1"/>
  <c r="A112" i="3" s="1"/>
  <c r="A114" i="3" s="1"/>
  <c r="A118" i="3" s="1"/>
  <c r="A120" i="3" s="1"/>
  <c r="A122" i="3" s="1"/>
  <c r="A127" i="3" s="1"/>
  <c r="A136" i="3" s="1"/>
  <c r="A138" i="3" s="1"/>
  <c r="A140" i="3" s="1"/>
  <c r="A142" i="3" s="1"/>
  <c r="A144" i="3" s="1"/>
  <c r="A146" i="3" s="1"/>
  <c r="A148" i="3" s="1"/>
  <c r="A150" i="3" s="1"/>
  <c r="A152" i="3" s="1"/>
  <c r="A154" i="3" s="1"/>
  <c r="A156" i="3" s="1"/>
  <c r="A158" i="3" s="1"/>
  <c r="A160" i="3" s="1"/>
  <c r="A162" i="3" s="1"/>
  <c r="A18" i="3"/>
  <c r="A20" i="3" s="1"/>
  <c r="A22" i="3" s="1"/>
  <c r="A24" i="3" s="1"/>
  <c r="A27" i="3" s="1"/>
  <c r="A29" i="3" s="1"/>
  <c r="A31" i="3" s="1"/>
  <c r="A33" i="3" s="1"/>
  <c r="A35" i="3" s="1"/>
  <c r="A37" i="3" s="1"/>
  <c r="A40" i="3" s="1"/>
  <c r="A47" i="3" s="1"/>
  <c r="A54" i="3" s="1"/>
  <c r="A56" i="3" s="1"/>
  <c r="A58" i="3" s="1"/>
  <c r="A60" i="3" s="1"/>
  <c r="A62" i="3" s="1"/>
  <c r="A64" i="3" s="1"/>
  <c r="A67" i="3" s="1"/>
  <c r="A69" i="3" s="1"/>
  <c r="A78" i="3" s="1"/>
  <c r="A80" i="3" s="1"/>
  <c r="A82" i="3" s="1"/>
  <c r="A1069" i="3" l="1"/>
  <c r="A1072" i="3" s="1"/>
  <c r="A1074" i="3" s="1"/>
  <c r="A1076" i="3" s="1"/>
  <c r="A1078" i="3" s="1"/>
  <c r="A1080" i="3" s="1"/>
  <c r="A1082" i="3" s="1"/>
  <c r="A1084" i="3" s="1"/>
  <c r="A1086" i="3" s="1"/>
  <c r="A1088" i="3" s="1"/>
  <c r="A1090" i="3" s="1"/>
  <c r="A1092" i="3" s="1"/>
  <c r="A1094" i="3" s="1"/>
  <c r="A1096" i="3" s="1"/>
  <c r="A1098" i="3" s="1"/>
  <c r="A1100" i="3" s="1"/>
  <c r="A1102" i="3" s="1"/>
  <c r="A1104" i="3" s="1"/>
  <c r="A1106" i="3" s="1"/>
  <c r="A1108" i="3" s="1"/>
  <c r="A1110" i="3" s="1"/>
  <c r="A1112" i="3" s="1"/>
  <c r="A1114" i="3" s="1"/>
  <c r="A1118" i="3" s="1"/>
  <c r="A1120" i="3" s="1"/>
  <c r="A1122" i="3" s="1"/>
  <c r="A1124" i="3" s="1"/>
  <c r="A1126" i="3" s="1"/>
  <c r="A1128" i="3" s="1"/>
  <c r="A1130" i="3" s="1"/>
  <c r="A1132" i="3" s="1"/>
  <c r="A1134" i="3" s="1"/>
  <c r="A1136" i="3" s="1"/>
  <c r="A1138" i="3" s="1"/>
  <c r="A1142" i="3" s="1"/>
  <c r="A1144" i="3" s="1"/>
  <c r="A1146" i="3" s="1"/>
  <c r="A1148" i="3" s="1"/>
  <c r="A1150" i="3" s="1"/>
  <c r="A1152" i="3" s="1"/>
  <c r="A1154" i="3" s="1"/>
  <c r="A1156" i="3" s="1"/>
  <c r="A1158" i="3" s="1"/>
  <c r="A1160" i="3" s="1"/>
  <c r="A1162" i="3" s="1"/>
  <c r="F204" i="3"/>
</calcChain>
</file>

<file path=xl/sharedStrings.xml><?xml version="1.0" encoding="utf-8"?>
<sst xmlns="http://schemas.openxmlformats.org/spreadsheetml/2006/main" count="1868" uniqueCount="905">
  <si>
    <t xml:space="preserve">N° PRIX </t>
  </si>
  <si>
    <t>DESIGNATIONS DES PRIX</t>
  </si>
  <si>
    <t>UNITE</t>
  </si>
  <si>
    <t>Quantité Total</t>
  </si>
  <si>
    <t xml:space="preserve">Prix unitaires
HT </t>
  </si>
  <si>
    <t xml:space="preserve">Montant
HT </t>
  </si>
  <si>
    <t>LOT 100 : GROS ŒUVRE- TERRASSEMENT - CHARPENTE METALLIQUE</t>
  </si>
  <si>
    <t>A/ Gros œuvres - Terrassement</t>
  </si>
  <si>
    <t>100-1: Terrassements et mise à niveau des plates-formes</t>
  </si>
  <si>
    <t>Décapage sur 30 cm de la terre végétale dans tout terrain y compris évacuation ou mis en remblai</t>
  </si>
  <si>
    <t>Le métre carré</t>
  </si>
  <si>
    <t>M2</t>
  </si>
  <si>
    <t>Terrassement en pleine masse  en tous terrains de toute nature  y compris le rocher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</si>
  <si>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</si>
  <si>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</si>
  <si>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</si>
  <si>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</si>
  <si>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 Remblais d'apport en terre sélectionnée</t>
  </si>
  <si>
    <t>100-2: Ouvrages en infrastructure</t>
  </si>
  <si>
    <t>Gros béton de rattrapage toute épaisseur</t>
  </si>
  <si>
    <t xml:space="preserve">Béton B25  pour béton armé en fondation pour tous ouvrages </t>
  </si>
  <si>
    <t>Acier pour béton armé en fondations</t>
  </si>
  <si>
    <t>Kg</t>
  </si>
  <si>
    <t>Plus-value pour incorporation de produit hydrofuge dans la masse du béton</t>
  </si>
  <si>
    <t xml:space="preserve">Arase étanche </t>
  </si>
  <si>
    <t>Le métre linéaire</t>
  </si>
  <si>
    <t>ML</t>
  </si>
  <si>
    <t>Ceinturage en fond de fouille des blocs en câble cuivre nu de 28 mm²</t>
  </si>
  <si>
    <t>100-3: Réseaux sous dallage</t>
  </si>
  <si>
    <t xml:space="preserve"> Regards en béton armé</t>
  </si>
  <si>
    <t>112.1</t>
  </si>
  <si>
    <t>Regard en BA 40x40 cm</t>
  </si>
  <si>
    <t>L'unité</t>
  </si>
  <si>
    <t>U</t>
  </si>
  <si>
    <t>112.2</t>
  </si>
  <si>
    <t>Regard en BA 50x50 cm</t>
  </si>
  <si>
    <t>112.3</t>
  </si>
  <si>
    <t>Regard  en BA 60x60 cm</t>
  </si>
  <si>
    <t>Buses en PVC Serie 1</t>
  </si>
  <si>
    <t>113.1</t>
  </si>
  <si>
    <t>Buse en PVC série 1 diamètre Ø200 mm</t>
  </si>
  <si>
    <t>113.2</t>
  </si>
  <si>
    <t>Buse en PVC série 1 diamètre Ø250 mm</t>
  </si>
  <si>
    <t>113.3</t>
  </si>
  <si>
    <t>Buse en PVC série 1 diamètre Ø315 mm</t>
  </si>
  <si>
    <t>Fosse de relevage 1.00m x 1.00m x2.50m</t>
  </si>
  <si>
    <t>L'ensemble</t>
  </si>
  <si>
    <t>Ens</t>
  </si>
  <si>
    <t>Caniveau en béton armé de 40x40cm</t>
  </si>
  <si>
    <t xml:space="preserve">Remblais en tout-venant </t>
  </si>
  <si>
    <t>Dallage de 13 cm en béton B25</t>
  </si>
  <si>
    <t>Acier pour dallages</t>
  </si>
  <si>
    <t>Le kilogramme</t>
  </si>
  <si>
    <t>Dallage  périphérique béton armé de 0,12 m d'épaisseur y/c aciers# T8 e = 20 cm</t>
  </si>
  <si>
    <t>100-4 Ouvrages en superstructure</t>
  </si>
  <si>
    <t xml:space="preserve">Béton B25 pour béton armé en superstructure </t>
  </si>
  <si>
    <t xml:space="preserve">Béton B30 pour béton armé en superstructure </t>
  </si>
  <si>
    <t>Dalles Réticulées y compris aciers</t>
  </si>
  <si>
    <t xml:space="preserve">Dalle de 25+5cm  </t>
  </si>
  <si>
    <t xml:space="preserve">Dalle de 30+10 cm  </t>
  </si>
  <si>
    <t xml:space="preserve">Aciers à haute adhérence fe500 pour béton armé en superstructure </t>
  </si>
  <si>
    <t xml:space="preserve"> Eléments décoratifs en Béton moulé brutes de décoffrage y compris aciers </t>
  </si>
  <si>
    <t>Escaliers en Béton brute de décoffrage y compris aciers</t>
  </si>
  <si>
    <t>Appuis de fenêtres en béton armé y compris aciers</t>
  </si>
  <si>
    <t>100-5 : Maçonnerie et cloisonnement</t>
  </si>
  <si>
    <t>Cloison simple en briques creuses de 6 trous de 7 cm</t>
  </si>
  <si>
    <t>Cloison simple en briques creuses de 8 trous de 10 cm</t>
  </si>
  <si>
    <t xml:space="preserve">Double cloison en briques creuses céramiques 8 trous + 8 trous </t>
  </si>
  <si>
    <t xml:space="preserve">De 30 cm Epaisseur </t>
  </si>
  <si>
    <t xml:space="preserve">De 25 cm Epaisseur </t>
  </si>
  <si>
    <t>Mur en agglos de 20 cm d’épaisseur</t>
  </si>
  <si>
    <t>100-6 : Enduits</t>
  </si>
  <si>
    <t>Enduit intérieur au mortier de ciment sur murs et plafonds</t>
  </si>
  <si>
    <t xml:space="preserve"> Enduit extérieur au mortier de ciment </t>
  </si>
  <si>
    <t xml:space="preserve"> Enduit de plâtre projeté sur murs et plafonds</t>
  </si>
  <si>
    <t xml:space="preserve"> Enduit sur dessus de couronnement d'acrotères </t>
  </si>
  <si>
    <t>100-7 : Ouvrages Divers</t>
  </si>
  <si>
    <t xml:space="preserve">Souche de ventilation en terrasse </t>
  </si>
  <si>
    <t>Traitement des joints de dilatation des façades</t>
  </si>
  <si>
    <t>Traitement des joints de dilatation intérieur coupe-feu</t>
  </si>
  <si>
    <t>faux planchers techniques y compris plinthe</t>
  </si>
  <si>
    <t>Total A - Gros œuvres - Terrassement</t>
  </si>
  <si>
    <t>B/ Charpente métallique, Couverture et bardage</t>
  </si>
  <si>
    <t xml:space="preserve">POUTRES PRINCIPALES EN IPE 400 ACIER S275-JR </t>
  </si>
  <si>
    <t>kg</t>
  </si>
  <si>
    <t xml:space="preserve">PANNES EN IPE 330 ACIER S235-JR </t>
  </si>
  <si>
    <t>CONTREVENTEMENT DE LA COUVERTURE EN TUBES RONDS ACIER S235-JR</t>
  </si>
  <si>
    <t xml:space="preserve"> TUBES RONDS 273 x 5 mm ACIER S235-JR   (montants)</t>
  </si>
  <si>
    <t>TUBES RONDS 168.3 x 4 mm ACIER S235-JR  (diagonales)</t>
  </si>
  <si>
    <t>STRUCTURE SUPPORT DE LA COUVERTURE INFERIEURE EN ACIER S235-JR</t>
  </si>
  <si>
    <t>142.1</t>
  </si>
  <si>
    <t>142.2</t>
  </si>
  <si>
    <t>FOURNITURE ET POSE DE LA COUVERTURE EN TOLE TOITESCO C80S</t>
  </si>
  <si>
    <t>M²</t>
  </si>
  <si>
    <t xml:space="preserve">FOURNITURE ET POSE DE LA COUVERTURE INFERIEURE EN SAUTERNE 500C </t>
  </si>
  <si>
    <t>Le metre carré</t>
  </si>
  <si>
    <t>COURONNEMENT D’HABILLAGE DES POUTRES IPE 400</t>
  </si>
  <si>
    <t>CHÊNEAU</t>
  </si>
  <si>
    <t>Le metre linéaire</t>
  </si>
  <si>
    <t>MATS SUPPORTS DE LA COUVERTURE</t>
  </si>
  <si>
    <t>ANCRAGE DES MATS SUPPORTS DE LA COUVERTURE</t>
  </si>
  <si>
    <t>STRUCTURE SUPPORT DU BANDEAU LATERAL EN RETOMBEE</t>
  </si>
  <si>
    <t>HABILLAGE DU BANDEAU LATERAL EN RETOMBEE</t>
  </si>
  <si>
    <t>POTEAUX PRINCIPAUX EN TRON 168.3 x 4.5 mm EN ACIER S235-JR</t>
  </si>
  <si>
    <t>POUTRES  EN IPE 180 ACIER S235-JR</t>
  </si>
  <si>
    <t>PANNES  EN IPE 120 ACIER S235-JR</t>
  </si>
  <si>
    <t>ANCRAGE DES POUTRES PRINCIPALES DE LA TOITURE HAUTEUR 7.25 m MITOYEN DU BATIMENT « SALLE LOGICIEL »</t>
  </si>
  <si>
    <t>COURONNEMENT D’HABILLAGE DES POUTRES PRINCIPALES IPE 180</t>
  </si>
  <si>
    <t>Total B - Charpente métallique</t>
  </si>
  <si>
    <t>TOTAL LOT 100 : GROS ŒUVRE- TERRASSEMENT- CHARPENTE METALLIQUE</t>
  </si>
  <si>
    <t>LOT 200 : ETANCHEITE</t>
  </si>
  <si>
    <t xml:space="preserve">A/ SUR SUPPORT EN BETON OU MAÇONNERIE </t>
  </si>
  <si>
    <t>Forme de pente y compris chape de lissage</t>
  </si>
  <si>
    <t>Ecran pare-vapeur</t>
  </si>
  <si>
    <t>Isolation thermique</t>
  </si>
  <si>
    <t>Etanchéité bicouche</t>
  </si>
  <si>
    <t>Etanchéité Auto-protégé par granulés minéraux pour toitures</t>
  </si>
  <si>
    <t xml:space="preserve">Etancheite bicouche des relevés </t>
  </si>
  <si>
    <t>Protection mécanique dure</t>
  </si>
  <si>
    <t>Gravier pour terrasse</t>
  </si>
  <si>
    <t>Protection par solins grillages des relevés d'étanchéité </t>
  </si>
  <si>
    <t>Etanchéité légère</t>
  </si>
  <si>
    <t xml:space="preserve">Etanchéité des joints </t>
  </si>
  <si>
    <t>Fourniture et pose de gargouilles et manchons</t>
  </si>
  <si>
    <t>Etanchéité verticale des voiles du sous-sol</t>
  </si>
  <si>
    <t>B/ SUR SUPPORT METALLIQUE</t>
  </si>
  <si>
    <t xml:space="preserve">FOURNITURE ET POSE DE L’ISOLATION EN LAINE DE ROCHE   </t>
  </si>
  <si>
    <t>ETANCHEITE EN PARTIE COURANTE</t>
  </si>
  <si>
    <t>ETANCHEITE DES RELEVES Y COMPRIS COSTIERES</t>
  </si>
  <si>
    <t>TOTAL LOT 200 : ETANCHEITE</t>
  </si>
  <si>
    <t>LOT - 300 : REVETEMENT SOLS ET MURS</t>
  </si>
  <si>
    <r>
      <t xml:space="preserve">REVETEMENT DE SOL EN CARREAUX GRES CERAME PLEIN MASSE 60X60 CM MATE Y COMPRIS PLINTHE </t>
    </r>
    <r>
      <rPr>
        <sz val="12"/>
        <color theme="1"/>
        <rFont val="Century Gothic"/>
        <family val="2"/>
      </rPr>
      <t>DE 10CM</t>
    </r>
  </si>
  <si>
    <t xml:space="preserve">BETON BALAYE TEINTE DANS LA MASSE </t>
  </si>
  <si>
    <t xml:space="preserve">REVETEMENT DE SOL EN CARREAUX GRES CERAME PLEIN MASSE 30X30 CM ANTIDERAPANT </t>
  </si>
  <si>
    <t xml:space="preserve">REVETEMENT DE SOL EN CARREAUX GRES CERAME PLEIN MASSE 20X20 CM ANTIDERAPANT </t>
  </si>
  <si>
    <t xml:space="preserve">REVETEMENT MUR EN carreaux grès cérame plein masse 30x30 cm </t>
  </si>
  <si>
    <t xml:space="preserve">REVETEMENT MUR EN carreaux grès cérame plein masse 20x20 cm </t>
  </si>
  <si>
    <t>REVETEMENT DE SOL EN CARREAUX  GRES CERAME PLEIN  MASSE 60x120 cm POLI Y COMRIS PLINTHE DE 10CM</t>
  </si>
  <si>
    <t xml:space="preserve">Revetement marche et contre marche en marbre CARRAR y compris plinthe de 15 cm </t>
  </si>
  <si>
    <t>Le métre  carré</t>
  </si>
  <si>
    <t xml:space="preserve">Revetement marche et contre marche en marbre gris TIFELT y compris plinthe de 15 cm </t>
  </si>
  <si>
    <t>Moquette y compris plinthe en bois de 10 cm</t>
  </si>
  <si>
    <t>REVETEMENT SOL EN CARREAUX GRÉS CÉRAME DE 30X30 Y/C PLINTHES DE 10 CM DE HAUTEUR</t>
  </si>
  <si>
    <t>BETON  LISSE A L'HELICOPTERE Y COMPRIS PEINTURE EPOXY</t>
  </si>
  <si>
    <t>TOTAL LOT 300 : REVETEMENT</t>
  </si>
  <si>
    <t xml:space="preserve">LOT -400  FAUX PLAFOND </t>
  </si>
  <si>
    <t>FAUX PLAFOND EN LAMES DE BOIS EN CHENE MATE</t>
  </si>
  <si>
    <t>FAUX PLAFOND EN BA13 Y COMPRIS JOINT CREUX</t>
  </si>
  <si>
    <t>FAUX PLAFOND EN BA13 ACOUSTIQUE Y COMPRIS JOINT CREUX</t>
  </si>
  <si>
    <t>FAUX PLAFOND EN STAFF LISSE Y COMPRIS JOINT CREUX</t>
  </si>
  <si>
    <r>
      <t>PLAGE PERIPHERIQU</t>
    </r>
    <r>
      <rPr>
        <sz val="12"/>
        <color theme="1"/>
        <rFont val="Century Gothic"/>
        <family val="2"/>
      </rPr>
      <t>E EN STAFF LISSE</t>
    </r>
    <r>
      <rPr>
        <sz val="12"/>
        <rFont val="Century Gothic"/>
        <family val="2"/>
      </rPr>
      <t xml:space="preserve"> Y COMPRIS JOINT CREUX</t>
    </r>
  </si>
  <si>
    <t xml:space="preserve">FAUX PLAFOND MODULAIRE </t>
  </si>
  <si>
    <t>TOTAL LOT 400 : FAUX PLAFOND</t>
  </si>
  <si>
    <t>LOT 500 MENUISERIE</t>
  </si>
  <si>
    <t>Menuiserie bois</t>
  </si>
  <si>
    <t xml:space="preserve"> PORTES ISOPLANE STRATIFIEE –PB1-</t>
  </si>
  <si>
    <t>Porte stratifiée pare flamme 1/2 H–PB2-</t>
  </si>
  <si>
    <t xml:space="preserve">
 PORTE STRATIFIEE COUPE FEU 1/2 H AVEC FERME PORTE –PB2A-
</t>
  </si>
  <si>
    <t>PORTE STRATIFIEE PARE FLAMME1/2 H –PB3-</t>
  </si>
  <si>
    <t xml:space="preserve"> PORTE STRATIFIEE PARE FLAMME1/2 H –PB4-</t>
  </si>
  <si>
    <t xml:space="preserve"> PORTE STRATIFIEE PARE FLAMME1/2 H –PB5-</t>
  </si>
  <si>
    <t xml:space="preserve"> PORTE STRATIFIEE COUPE FEU 1/2 H  –PB3A-</t>
  </si>
  <si>
    <t xml:space="preserve"> PORTE STRATIFIEE COUPE FEU 1/2 H  –PB4A-</t>
  </si>
  <si>
    <t xml:space="preserve"> PORTE STRATIFIEE PARE FLAMME1/2 H VA ET VIENT –2PB1</t>
  </si>
  <si>
    <t>MenuiserieAluminium</t>
  </si>
  <si>
    <t>MURS RIDEAUX EN ALUMINIUM AVEC DES OUVRANTS SOUFLLETS OSCILLO BATTANT ET PARTIES FIXES ET/OU PORTES OUVRANTS A LA FRANCAISE SANS LAMELLES</t>
  </si>
  <si>
    <t>MURS RIDEAUX EN ALUMINIUM AVEC DES OUVRANTS SOUFLLETS OSCILLO BATTANT ET PARTIES FIXES ET/OU PORTES OUVRANTS A LA FRANCAISE Y COMPRIS LAMELLES</t>
  </si>
  <si>
    <t>FENETRE ET CHASSIS  EN ALUMINIUM</t>
  </si>
  <si>
    <t xml:space="preserve">PORTES VITRÉES B841 EN ALUMINIUM </t>
  </si>
  <si>
    <t xml:space="preserve"> GARDE CORPS EN VERRE FEUILLETE Y COMPRIS MAIN COURANTE </t>
  </si>
  <si>
    <t>Portail métallique coulissant</t>
  </si>
  <si>
    <t>Portail métallique sur pivots</t>
  </si>
  <si>
    <t>Unité</t>
  </si>
  <si>
    <t xml:space="preserve">Le métre linéaire </t>
  </si>
  <si>
    <t xml:space="preserve">Bardage métalique pour poste transfo y compris porte </t>
  </si>
  <si>
    <t>Porte sectionnelle motorisée(6mx 2,4m)</t>
  </si>
  <si>
    <t>TOTAL HT LOT 500 MENUISERIE BOIS ALUMINIUM ET METALLIQUE</t>
  </si>
  <si>
    <t>LOT - 600 : ELECTRICITE MOYENNE ET BASSE TENSION</t>
  </si>
  <si>
    <t>I/ RÉSEAU EXTÉRIEURE HTA ET BASSE TENSION SOUS TERRAIN</t>
  </si>
  <si>
    <t>TRANCHEE  NORMALE POUR BASSE TENSION</t>
  </si>
  <si>
    <t>Le mètre linéaire</t>
  </si>
  <si>
    <t>TRAVERSEE SOUS CHAUSSEE POUR CABLES BT</t>
  </si>
  <si>
    <t>TRANCHEE  NORMALE POUR CFA</t>
  </si>
  <si>
    <t>TRAVERSEE SOUS CHAUSSEE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</si>
  <si>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</si>
  <si>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</si>
  <si>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</si>
  <si>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</si>
  <si>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</si>
  <si>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</si>
  <si>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 xml:space="preserve">GENIE CIVIL INTERIEUR DU POSTE DE TRANSFORMATION MT/BT </t>
  </si>
  <si>
    <t>ENS</t>
  </si>
  <si>
    <t>CELLULE D'ARRIVEE ET DEPART MOTORISEE</t>
  </si>
  <si>
    <t xml:space="preserve">COMPTAGE BASSE TENSION </t>
  </si>
  <si>
    <t>LIAISON HTA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</si>
  <si>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</si>
  <si>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</si>
  <si>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</si>
  <si>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</si>
  <si>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</si>
  <si>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</si>
  <si>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</si>
  <si>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</si>
  <si>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</si>
  <si>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</si>
  <si>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TABLEAUX ELECTRIQUES</t>
  </si>
  <si>
    <t>626.1</t>
  </si>
  <si>
    <t>TABLEAU TE.CENT.CONF (CENTRE DE CONFERENCE)</t>
  </si>
  <si>
    <t>626.2</t>
  </si>
  <si>
    <t>TABLEAU TO.CENT.CONF</t>
  </si>
  <si>
    <t>626.3</t>
  </si>
  <si>
    <t>TABLEAU TGBT.GC.DIG (GESTION COMMERCE ET DIGITAL)</t>
  </si>
  <si>
    <t>626.4</t>
  </si>
  <si>
    <t>TABLEAU TE.GC.RC</t>
  </si>
  <si>
    <t>626.5</t>
  </si>
  <si>
    <t xml:space="preserve"> TABLEAU TE.DIG.RC</t>
  </si>
  <si>
    <t>626.6</t>
  </si>
  <si>
    <t>TABLEAU TE.GC.ET</t>
  </si>
  <si>
    <t>626.7</t>
  </si>
  <si>
    <t>TABLEAU TE.DIG.ET</t>
  </si>
  <si>
    <t>626.8</t>
  </si>
  <si>
    <t>TABLEAU TO.GC.DIG</t>
  </si>
  <si>
    <t>626.9</t>
  </si>
  <si>
    <t>TABLEAU TO.GC.RC</t>
  </si>
  <si>
    <t>626.10</t>
  </si>
  <si>
    <t>TABLEAU TO.GC.ET</t>
  </si>
  <si>
    <t>626.11</t>
  </si>
  <si>
    <t>TABLEAU TO.DIG.RC</t>
  </si>
  <si>
    <t>626.12</t>
  </si>
  <si>
    <t>TABLEAU TO.DIG.ET</t>
  </si>
  <si>
    <t>626.13</t>
  </si>
  <si>
    <t>TABLEAU TGBT.STC (SRUCTURE COMMUNE)</t>
  </si>
  <si>
    <t>626.14</t>
  </si>
  <si>
    <t>TABLEAU TE.DIDAC</t>
  </si>
  <si>
    <t>626.15</t>
  </si>
  <si>
    <t>TABLEAU TO.DIDAC</t>
  </si>
  <si>
    <t>626.16</t>
  </si>
  <si>
    <t>TABLEAU TE.SC.RC</t>
  </si>
  <si>
    <t>626.17</t>
  </si>
  <si>
    <t>TABLEAU TE.SC.ET</t>
  </si>
  <si>
    <t>626.18</t>
  </si>
  <si>
    <t>TABLEAU TO.SC</t>
  </si>
  <si>
    <t>626.19</t>
  </si>
  <si>
    <t>TABLEAU TE.AMPHI</t>
  </si>
  <si>
    <t>626.20</t>
  </si>
  <si>
    <t>TABLEAU TO. AMPHI</t>
  </si>
  <si>
    <t>626.21</t>
  </si>
  <si>
    <t>TABLEAU TGBT.ADM (ADMINISTRATION)</t>
  </si>
  <si>
    <t>626.22</t>
  </si>
  <si>
    <t>TABLEAU TE.ADM.RC</t>
  </si>
  <si>
    <t>626.23</t>
  </si>
  <si>
    <t>TABLEAU TE.ADM.ET</t>
  </si>
  <si>
    <t>626.24</t>
  </si>
  <si>
    <t>TABLEAU TO.ADM</t>
  </si>
  <si>
    <t>626.25</t>
  </si>
  <si>
    <t>TABLEAU TO.ADM.RC</t>
  </si>
  <si>
    <t>626.26</t>
  </si>
  <si>
    <t>TABLEAU TO.ADM.ET</t>
  </si>
  <si>
    <t>626.27</t>
  </si>
  <si>
    <t>TABLEAU TE.EXT</t>
  </si>
  <si>
    <t>IV)CABLES D’ALIMENTATION ET CHEMIN DE CABLE</t>
  </si>
  <si>
    <t>627.1</t>
  </si>
  <si>
    <t>CABLE  (1 X 240 mm²)</t>
  </si>
  <si>
    <t>Le Mètre linéaire</t>
  </si>
  <si>
    <t>627.2</t>
  </si>
  <si>
    <t>627.3</t>
  </si>
  <si>
    <t>627.4</t>
  </si>
  <si>
    <t>627.5</t>
  </si>
  <si>
    <t>CABLE (1 X 95 mm²)</t>
  </si>
  <si>
    <t>627.6</t>
  </si>
  <si>
    <t>CABLE (1 X 70 mm²)</t>
  </si>
  <si>
    <t>627.7</t>
  </si>
  <si>
    <t xml:space="preserve">CABLE (5X70 mm²) </t>
  </si>
  <si>
    <t>627.8</t>
  </si>
  <si>
    <t xml:space="preserve">CABLE (5X50 mm²) </t>
  </si>
  <si>
    <t>627.9</t>
  </si>
  <si>
    <t xml:space="preserve">CABLE (5X35 mm²) </t>
  </si>
  <si>
    <t>627.10</t>
  </si>
  <si>
    <t xml:space="preserve">CABLE (5X25 mm²) </t>
  </si>
  <si>
    <t>627.11</t>
  </si>
  <si>
    <t xml:space="preserve">CABLE (5x16 mm²) </t>
  </si>
  <si>
    <t>CHEMINS DE CABLES</t>
  </si>
  <si>
    <t>628.1</t>
  </si>
  <si>
    <t>CHEMIN DE CABLE EN ACIER GALVANISE  365 X 63 MM</t>
  </si>
  <si>
    <t>628.2</t>
  </si>
  <si>
    <t>CHEMIN DE CABLE EN ACIER GALVANISE  215 X 63 MM</t>
  </si>
  <si>
    <t>628.3</t>
  </si>
  <si>
    <t>CHEMIN DE CABLE EN ACIER GALVANISE 155 X 63 MM</t>
  </si>
  <si>
    <t>628.4</t>
  </si>
  <si>
    <t>CHEMIN DE CABLE EN ACIER GALVANISE 95 X 63 MM</t>
  </si>
  <si>
    <t>TUBES EN PVC</t>
  </si>
  <si>
    <t>629.1</t>
  </si>
  <si>
    <t>TUBE  PVC DIAMETRE  48</t>
  </si>
  <si>
    <t>629.2</t>
  </si>
  <si>
    <t>CONDUIT PVC DIAMETRE  36</t>
  </si>
  <si>
    <t>629.3</t>
  </si>
  <si>
    <t>CONDUIT PVC DIAMETRE  29</t>
  </si>
  <si>
    <t>629.4</t>
  </si>
  <si>
    <t>CONDUIT PVC DIAMETRE  21</t>
  </si>
  <si>
    <t>629.5</t>
  </si>
  <si>
    <t>CONDUIT PVC DIAMETRE  16</t>
  </si>
  <si>
    <t>ALIMENTATION</t>
  </si>
  <si>
    <t>631.1</t>
  </si>
  <si>
    <r>
      <t>ALIMENTATION EN 3G2.5mm²</t>
    </r>
    <r>
      <rPr>
        <sz val="12"/>
        <color rgb="FF000000"/>
        <rFont val="Century Gothic"/>
        <family val="2"/>
      </rPr>
      <t xml:space="preserve"> </t>
    </r>
  </si>
  <si>
    <t>631.2</t>
  </si>
  <si>
    <r>
      <t>ALIMENTATION EN 3G4mm²</t>
    </r>
    <r>
      <rPr>
        <sz val="12"/>
        <color rgb="FF000000"/>
        <rFont val="Century Gothic"/>
        <family val="2"/>
      </rPr>
      <t xml:space="preserve"> </t>
    </r>
  </si>
  <si>
    <t>631.3</t>
  </si>
  <si>
    <r>
      <t>ALIMENTATION EN 5G2,5mm²</t>
    </r>
    <r>
      <rPr>
        <sz val="12"/>
        <color rgb="FF000000"/>
        <rFont val="Century Gothic"/>
        <family val="2"/>
      </rPr>
      <t xml:space="preserve"> </t>
    </r>
  </si>
  <si>
    <t>V)ECLAIRAGE ET PRISES DE COURANT</t>
  </si>
  <si>
    <t>APPAREILLAGE DE COMMANDE</t>
  </si>
  <si>
    <t>632.1</t>
  </si>
  <si>
    <t xml:space="preserve">COMMANDE PAR INTERRUPTEUR SIMPLE ALLUMAGE </t>
  </si>
  <si>
    <t>632.2</t>
  </si>
  <si>
    <t>COMMANDE PAR INTERRUPTEUR DOUBLE ALLUMAGE</t>
  </si>
  <si>
    <t>632.3</t>
  </si>
  <si>
    <t>COMMANDE PAR INTERRUPTEUR VA ET VIENT</t>
  </si>
  <si>
    <t>632.4</t>
  </si>
  <si>
    <t>COMMANDE PAR INTERRUPTEUR DOUBLE VA ET VIENT</t>
  </si>
  <si>
    <t>632.5</t>
  </si>
  <si>
    <t xml:space="preserve">COMMANDE PAR DETECTEUR DE MOUVEMENT </t>
  </si>
  <si>
    <t>COMMANDE PAR DETECTEUR DE PRESENCE</t>
  </si>
  <si>
    <r>
      <t>COMMANDE PAR INTERRUPTEUR SIMPLE ALLUMAGE ETANCHE</t>
    </r>
    <r>
      <rPr>
        <sz val="12"/>
        <color rgb="FF000000"/>
        <rFont val="Century Gothic"/>
        <family val="2"/>
      </rPr>
      <t xml:space="preserve"> </t>
    </r>
  </si>
  <si>
    <t xml:space="preserve">COMMANDE PUPITRE  DE 8 COMMANDES   </t>
  </si>
  <si>
    <t>PRISE DE COURANT</t>
  </si>
  <si>
    <t>633.1</t>
  </si>
  <si>
    <t xml:space="preserve">PRISE DE COURANT ENCASTRE 2X16 A+T </t>
  </si>
  <si>
    <t>633.2</t>
  </si>
  <si>
    <t xml:space="preserve">PRISE DE COURANT ONDULEE ENCASTRE 2X16 +T  </t>
  </si>
  <si>
    <t>633.3</t>
  </si>
  <si>
    <t>PRISE DE COURANT NORMALE ETANCHE 220V  2X16+TA</t>
  </si>
  <si>
    <t>PRISE DE COURANT NORMALE ETANCHE 380V  3X32+TA</t>
  </si>
  <si>
    <t>PRISE VGA/HDMI</t>
  </si>
  <si>
    <t>L'Unité</t>
  </si>
  <si>
    <t>BOITE AU SOL</t>
  </si>
  <si>
    <t>634.1</t>
  </si>
  <si>
    <t>BOITE AU SOL 2PN+2PO+2RJ45</t>
  </si>
  <si>
    <t>634.2</t>
  </si>
  <si>
    <t>BOITE AU SOL 4PN+2RJ45</t>
  </si>
  <si>
    <t>634.3</t>
  </si>
  <si>
    <t>BOITE AU SOL 4PN+1RJ45</t>
  </si>
  <si>
    <t xml:space="preserve"> V/ PROTECTION ET SECURITE </t>
  </si>
  <si>
    <t>ECLAIRAGE DE SECURITE AUTONOME ADRESSABLE</t>
  </si>
  <si>
    <t>635.1</t>
  </si>
  <si>
    <t>BLOC AUTONOME D’ECLAIRAGE DE SECURITE BAES ADRESSABLE</t>
  </si>
  <si>
    <t>635.2</t>
  </si>
  <si>
    <t>BLOC AUTONOME D'ECLAIRAGE D'AMBIANCE ADRESSABLE</t>
  </si>
  <si>
    <t>635.3</t>
  </si>
  <si>
    <t>TELECOMMANDE DE MISE EN REPOS</t>
  </si>
  <si>
    <t>CIRCUITS DE TERRE ET LIAISONS EQUIPOTENTIELLES</t>
  </si>
  <si>
    <t>636.1</t>
  </si>
  <si>
    <t>636.2</t>
  </si>
  <si>
    <t>LIAISON EQUIPOTENTIELLE PRINCIPALE DU BATIMENT</t>
  </si>
  <si>
    <t>636.3</t>
  </si>
  <si>
    <t>LIAISON EQUIPOTENTIELLE SECONDAIRE DE L'ENSEMBLE DES HUISSERIES METALLIQUES DU BATIMENT</t>
  </si>
  <si>
    <t>636.4</t>
  </si>
  <si>
    <t>LIAISON EQUIPOTENTIELLE SECONDAIRE DE L'ENSEMBLE DES SALLES D'EAU DU BATIMENT</t>
  </si>
  <si>
    <t>637.2</t>
  </si>
  <si>
    <t>637.3</t>
  </si>
  <si>
    <t>637.4</t>
  </si>
  <si>
    <t>LUSTRERIE</t>
  </si>
  <si>
    <t>638.1</t>
  </si>
  <si>
    <t>LUMINAIRE TYPE 01</t>
  </si>
  <si>
    <t>LUMINAIRE TYPE 03</t>
  </si>
  <si>
    <t>LUMINAIRE TYPE 04</t>
  </si>
  <si>
    <t>LUMINAIRE TYPE 05</t>
  </si>
  <si>
    <t>LUMINAIRE TYPE 06</t>
  </si>
  <si>
    <t>LUMINAIRE TYPE 07</t>
  </si>
  <si>
    <t>LUMINAIRE TYPE 08</t>
  </si>
  <si>
    <t>LUMINAIRE TYPE 09</t>
  </si>
  <si>
    <t>LUMINAIRE TYPE 10</t>
  </si>
  <si>
    <t>LUMINAIRE TYPE 11</t>
  </si>
  <si>
    <t>LUMINAIRE TYPE 12</t>
  </si>
  <si>
    <t>LUMINAIRE TYPE 13-A</t>
  </si>
  <si>
    <t>LUMINAIRE TYPE 13-B</t>
  </si>
  <si>
    <t>LUMINAIRE TYPE 14</t>
  </si>
  <si>
    <t>LUMINAIRE TYPE 15</t>
  </si>
  <si>
    <t>LUMINAIRE TYPE 16</t>
  </si>
  <si>
    <t>LUMINAIRE TYPE 17</t>
  </si>
  <si>
    <t>LUMINAIRE TYPE 18</t>
  </si>
  <si>
    <t>LUMINAIRE TYPE 19</t>
  </si>
  <si>
    <t>LUMINAIRE TYPE 20</t>
  </si>
  <si>
    <t>LUMINAIRE TYPE 21</t>
  </si>
  <si>
    <t>LUMINAIRE TYPE 22</t>
  </si>
  <si>
    <t>LUMINAIRE TYPE 23</t>
  </si>
  <si>
    <t>LUMINAIRE TYPE 24</t>
  </si>
  <si>
    <t>ECLAIRAGE EXTERIEUR</t>
  </si>
  <si>
    <t>639.1</t>
  </si>
  <si>
    <t>LUMINAIRE TYPE 25</t>
  </si>
  <si>
    <t>639.2</t>
  </si>
  <si>
    <t>LUMINAIRE TYPE 26</t>
  </si>
  <si>
    <t>LUMINAIRE TYPE 27</t>
  </si>
  <si>
    <t>LUMINAIRE TYPE 28</t>
  </si>
  <si>
    <t>LUMINAIRE TYPE 29</t>
  </si>
  <si>
    <t>LUMINAIRE TYPE 30</t>
  </si>
  <si>
    <t xml:space="preserve"> MASSIF (0,6x 0,6x0.8m3) </t>
  </si>
  <si>
    <t>TRANCHEE NORMALE POUR ECLAIRAGE EXTERIEUR</t>
  </si>
  <si>
    <t>ml</t>
  </si>
  <si>
    <t>Total Electricité Moyenne et basse tension HTVA:</t>
  </si>
  <si>
    <t>COURANT FAIBLE</t>
  </si>
  <si>
    <t>PRE-CABLAGE VDI : EQUIPEMENTS PASSIFS</t>
  </si>
  <si>
    <t>CHEMIN DE CABLE</t>
  </si>
  <si>
    <t>640.1</t>
  </si>
  <si>
    <t>CHEMIN DE CABLE 305x63mm</t>
  </si>
  <si>
    <t>640.2</t>
  </si>
  <si>
    <t>CHEMIN DE CABLE 215x63mm</t>
  </si>
  <si>
    <t>ARMOIRE INFORMATIQUE</t>
  </si>
  <si>
    <t>641.1</t>
  </si>
  <si>
    <t>BAIE REPARTITEUR GENERAL 19“ 42U 800*1000</t>
  </si>
  <si>
    <t>641.2</t>
  </si>
  <si>
    <t>BAIE SOUS-REPARTITEUR 19“ 24U 800*800</t>
  </si>
  <si>
    <t>641.3</t>
  </si>
  <si>
    <t>COFFRET 19“ 12U 600*600</t>
  </si>
  <si>
    <t>CABLAGE VERTICAL</t>
  </si>
  <si>
    <t>642.1</t>
  </si>
  <si>
    <t xml:space="preserve">TIROIR OPTIQUE DE 6 COUPLEURS DUPLEX </t>
  </si>
  <si>
    <t>642.2</t>
  </si>
  <si>
    <t>CABLE FO OM4 6 BRINS</t>
  </si>
  <si>
    <t>642.3</t>
  </si>
  <si>
    <t>JARRETIERE OPTIQUE DUPLEX LC/LC</t>
  </si>
  <si>
    <t>CABLAGE HORIZONTAL</t>
  </si>
  <si>
    <t>643.1</t>
  </si>
  <si>
    <t>CABLE S/FTP CATEGORIE 6A</t>
  </si>
  <si>
    <t>643.2</t>
  </si>
  <si>
    <t>PRISE INFORMATIQUE ET TELEPHONIQUE BANALISEE</t>
  </si>
  <si>
    <t>643.3</t>
  </si>
  <si>
    <t>PANNEAUX DE BRASSAGE 48 PORTS</t>
  </si>
  <si>
    <t>643.4</t>
  </si>
  <si>
    <t>PANNEAUX DE BRASSAGE 24 PORTS</t>
  </si>
  <si>
    <t>643.5</t>
  </si>
  <si>
    <t>CORDONS DE BRASSAGE CAT 6A</t>
  </si>
  <si>
    <t>643.6</t>
  </si>
  <si>
    <t>CORDONS DE LIAISON CAT 6A</t>
  </si>
  <si>
    <t xml:space="preserve">VIDEOSURVEILLANCE </t>
  </si>
  <si>
    <t>644.1</t>
  </si>
  <si>
    <t>LOGICIEL DE GESTION DE VIDEOSURVEILLANCE</t>
  </si>
  <si>
    <t>644.2</t>
  </si>
  <si>
    <t>ENREGISTREUR RESEAU</t>
  </si>
  <si>
    <t>644.3</t>
  </si>
  <si>
    <t>MUR D’AFFICHAGE</t>
  </si>
  <si>
    <t>644.4</t>
  </si>
  <si>
    <t>CAMERA TYPE MINI-DOME IP INTERIEUR</t>
  </si>
  <si>
    <t>644.5</t>
  </si>
  <si>
    <t>CAMERA FIXE IP EXTERIEURE</t>
  </si>
  <si>
    <t>644.6</t>
  </si>
  <si>
    <t>CAMERA SPEED DOM</t>
  </si>
  <si>
    <t>CLAVIER JOYSTICK</t>
  </si>
  <si>
    <t>POSTE SUPERVISION DE SECURITE</t>
  </si>
  <si>
    <t>CONTRÔLE D’ACCÈS</t>
  </si>
  <si>
    <t>645.1</t>
  </si>
  <si>
    <t xml:space="preserve">CONTROLEUR DE PORTE </t>
  </si>
  <si>
    <t>645.2</t>
  </si>
  <si>
    <t>LECTEUR DE D’EMPRINTE</t>
  </si>
  <si>
    <t>645.3</t>
  </si>
  <si>
    <t>VENTOUSE ELECTROMAGNETIQUE</t>
  </si>
  <si>
    <t>645.4</t>
  </si>
  <si>
    <t xml:space="preserve"> LOGICIEL DE GESTION D’ACCES </t>
  </si>
  <si>
    <t>645.5</t>
  </si>
  <si>
    <t>BOUTON POUSSOIR</t>
  </si>
  <si>
    <t>645.6</t>
  </si>
  <si>
    <t>BRIS DE GLACE</t>
  </si>
  <si>
    <t>DETECTION INCENDIE</t>
  </si>
  <si>
    <t>646.1</t>
  </si>
  <si>
    <t xml:space="preserve">EQUIPEMENT D'ALARME TYPE 4 </t>
  </si>
  <si>
    <t>646.2</t>
  </si>
  <si>
    <t xml:space="preserve">EQUIPEMENT D'LARME TYPE 2B </t>
  </si>
  <si>
    <t>646.3</t>
  </si>
  <si>
    <t xml:space="preserve"> BAAS SONORE ET LUMINEUX </t>
  </si>
  <si>
    <t>646.4</t>
  </si>
  <si>
    <t>DECLENCHEUR MANUELLE CONVENTIONNEL</t>
  </si>
  <si>
    <t>646.5</t>
  </si>
  <si>
    <t>AVERTISSEURS SONORES</t>
  </si>
  <si>
    <t>646.6</t>
  </si>
  <si>
    <t>CABLAGE ET MISE EN SERVICE</t>
  </si>
  <si>
    <t>SONORISATION D’AMBIANCE</t>
  </si>
  <si>
    <t>PUPITRE PRESIDENT</t>
  </si>
  <si>
    <t>PUPITRE DELEGUE</t>
  </si>
  <si>
    <t>UNITE DE CONTROLE ET DE COMMANDE</t>
  </si>
  <si>
    <t>PUPITRE INTERPRETE</t>
  </si>
  <si>
    <t>HAUT-PARLEUR DE FAÇADE</t>
  </si>
  <si>
    <t>AMPLIFICATEUR DE PUISSANCE</t>
  </si>
  <si>
    <t>BOITE A/V</t>
  </si>
  <si>
    <t xml:space="preserve">MONITEUR  DE  RAPPEL 55 ’’ </t>
  </si>
  <si>
    <t xml:space="preserve">CABLAGE, ACCESSOIRES ET MISE EN SERVICE </t>
  </si>
  <si>
    <t>GESTION TECHNIQUE DU BATIMENT</t>
  </si>
  <si>
    <t xml:space="preserve">MATERIEL INFORMATIQUE : SERVEUR, POSTE DE SUPERVISION ET LOGICIEL GTB  </t>
  </si>
  <si>
    <t xml:space="preserve"> RACCORDEMENT AU RESEAU BACKONE </t>
  </si>
  <si>
    <t xml:space="preserve"> SOUS-STATIONS </t>
  </si>
  <si>
    <t xml:space="preserve"> CAPTEURS ET ACCESSOIRES  </t>
  </si>
  <si>
    <t xml:space="preserve">CAPTEUR DE TEMPERATURE INTERIEURE </t>
  </si>
  <si>
    <t xml:space="preserve"> CAPTEUR DE TEMPERATURE ET D’HYGROMETRIE INTERIEURE </t>
  </si>
  <si>
    <t xml:space="preserve"> HORLOGE ASTRONOMIQUE </t>
  </si>
  <si>
    <t>Total Sous lot courant faible HTVA:</t>
  </si>
  <si>
    <t>TOTAL  LOT 600- ELECTRICITE CFO- CFA</t>
  </si>
  <si>
    <t xml:space="preserve">LOT 700 PLOMBERIE SANITAIRE - PROTECTION INCENDIE </t>
  </si>
  <si>
    <t>I/ ALIMENTATION EAU POTABLE</t>
  </si>
  <si>
    <t>UN</t>
  </si>
  <si>
    <t xml:space="preserve">RESEAU DE TUYAUTERIE ENTERREE </t>
  </si>
  <si>
    <t>MLI</t>
  </si>
  <si>
    <t xml:space="preserve">RESEAU DE TUYAUTERIE EN CPVC PN20 Y COMPRIS CALORIFUGE            </t>
  </si>
  <si>
    <t/>
  </si>
  <si>
    <t>703.1</t>
  </si>
  <si>
    <t>DN40 à DN50</t>
  </si>
  <si>
    <t>703.2</t>
  </si>
  <si>
    <t>DN32</t>
  </si>
  <si>
    <t>703.3</t>
  </si>
  <si>
    <t>DN25</t>
  </si>
  <si>
    <t>703.4</t>
  </si>
  <si>
    <t>DN20</t>
  </si>
  <si>
    <t>703.5</t>
  </si>
  <si>
    <t>DN16</t>
  </si>
  <si>
    <t>VANNE D’ARRET A SPHERE POUR EAU POTABLE EN LAITON CHROME TOUT DIAMETRE</t>
  </si>
  <si>
    <t xml:space="preserve">ROBINET DE PUISAGE         </t>
  </si>
  <si>
    <t>PURGEUR AUTOMATIQUE</t>
  </si>
  <si>
    <t>VANNE DE REGULATION DE DEBIT DE RETOUR ECS TOUT DIAMETRE</t>
  </si>
  <si>
    <t>COFFRET AVEC COLLECTEURS DE DISTRIBUTION TOUS DEPARTS EF/ECS Y COMPRIS TUYAU PER</t>
  </si>
  <si>
    <t>II/ PRODUCTION ECS</t>
  </si>
  <si>
    <t>CHAUFFE EAU SOLAIRE THERMOSIPHON 300 litres</t>
  </si>
  <si>
    <t>CHAUFFE EAU ELECTRIQUE 50 LITRES</t>
  </si>
  <si>
    <t>III/ EVACUATION</t>
  </si>
  <si>
    <t xml:space="preserve">AVALOIR EAUX PLUVIALES   </t>
  </si>
  <si>
    <t>711.1</t>
  </si>
  <si>
    <t xml:space="preserve">PVC DN75 à DN110            </t>
  </si>
  <si>
    <t>711.2</t>
  </si>
  <si>
    <t>PVC DN125</t>
  </si>
  <si>
    <t xml:space="preserve">PVC DN160           </t>
  </si>
  <si>
    <t xml:space="preserve">TUYAUTERIE D’ÉVACUATION EN PVC YC VENTILATION PRIMAIRE             </t>
  </si>
  <si>
    <t xml:space="preserve">Diamètre 75             </t>
  </si>
  <si>
    <t xml:space="preserve">Diamètre 110             </t>
  </si>
  <si>
    <t>712.3</t>
  </si>
  <si>
    <t>Diamètre 125</t>
  </si>
  <si>
    <t>712.4</t>
  </si>
  <si>
    <t>Diamètre 160</t>
  </si>
  <si>
    <t xml:space="preserve">TUYAUTERIE EN FONTE DN80             </t>
  </si>
  <si>
    <t>SIPHON DE SOL EN LAITON CHROME</t>
  </si>
  <si>
    <t>714.1</t>
  </si>
  <si>
    <t>150X150 mm</t>
  </si>
  <si>
    <t>714.2</t>
  </si>
  <si>
    <t>200X200 mm</t>
  </si>
  <si>
    <t>EQUIPEMENTS FOSSE DE RELEVAGE</t>
  </si>
  <si>
    <t xml:space="preserve">IV/ APPAREILS SANITAIRES            </t>
  </si>
  <si>
    <t>LAVABO VASQUE A ENCASTRER PAR-DESSUS</t>
  </si>
  <si>
    <t>LAVABO VASQUE  PMR</t>
  </si>
  <si>
    <t>WC A L'ANGLAISE POSE AU SOL</t>
  </si>
  <si>
    <t>WC L'ANGLAISE POSE AU SOL PMR</t>
  </si>
  <si>
    <t>URINOIR</t>
  </si>
  <si>
    <t>V/ ACCESSOIRES SANITAIRES</t>
  </si>
  <si>
    <t>PORTE SERVIETTES A UNE SEULE BRANCHE</t>
  </si>
  <si>
    <t>SECHE MAINS ELECTRIQUE</t>
  </si>
  <si>
    <t xml:space="preserve">DISTRIBUTEUR PAPIER HYGIENIQUE </t>
  </si>
  <si>
    <t>MIROITERIE EN GLACE DE 8MM</t>
  </si>
  <si>
    <t>Le mètre carré</t>
  </si>
  <si>
    <t>DISTRIBUTEUR SAVON LIQUIDE MURAL 1 LITRE</t>
  </si>
  <si>
    <t>VI/ PROTECTION CONTRE INCENDIE</t>
  </si>
  <si>
    <t xml:space="preserve">TUYAUTERIE EN ACIER GALVANISÉ       </t>
  </si>
  <si>
    <t xml:space="preserve">POSTE RIA DN25/8 </t>
  </si>
  <si>
    <t>EXTINCTEUR PORTATIF</t>
  </si>
  <si>
    <t>728.1</t>
  </si>
  <si>
    <t xml:space="preserve">Eau pulvérisée 6 L             </t>
  </si>
  <si>
    <t>728.2</t>
  </si>
  <si>
    <t xml:space="preserve">ABC 6 KG             </t>
  </si>
  <si>
    <t>728.3</t>
  </si>
  <si>
    <t xml:space="preserve">CO2 6 KG             </t>
  </si>
  <si>
    <t>TOTAL HT LOT 700 PLOMBERIE SANITAIRE-PCI</t>
  </si>
  <si>
    <t xml:space="preserve">LOT 800 CLIMATISATION - VMC </t>
  </si>
  <si>
    <t xml:space="preserve">SPLIT SYSTÈME GAINABLE INVERTER REVERSIBLE </t>
  </si>
  <si>
    <t>PF = 4,5 kW</t>
  </si>
  <si>
    <t>PF = 5,5 kW</t>
  </si>
  <si>
    <t>PF = 8,5 kW</t>
  </si>
  <si>
    <t>SPLIT SYSTÈME MURAL INVERTER REVERSIBLE (FROID SEUL POUR LOCAUX TECHNIQUES)</t>
  </si>
  <si>
    <t>DIFFUSEUR CARRE SOUFFLAGE/REPRISE EN ALUMINIUM 600x600</t>
  </si>
  <si>
    <t>GRILLE RECTANGULAIRE DE SOUFFLAET ET REPRISE EN ALUMINIUM</t>
  </si>
  <si>
    <t>GAINE RECTANGULAIRE PRE ISOLEE CLIMATISATION</t>
  </si>
  <si>
    <t>GAINE RECTANGULAIRE EN TOLE D'ACIER GALVANISE DOUBLE PEAU ISOLEE</t>
  </si>
  <si>
    <t>GAINE RECTANGULAIRE EN TOLE D'ACIER GALVANISE SIMPLE PEAU</t>
  </si>
  <si>
    <t>FLEXIBLE CALORIFUGE DE CLIMATISATION DN250</t>
  </si>
  <si>
    <t>CAISSON D’AIR NEUF</t>
  </si>
  <si>
    <t xml:space="preserve">Débit =  400 à 900  m3/h sous 300 Pa statique             </t>
  </si>
  <si>
    <t xml:space="preserve">Débit =  1000 à 1500  m3/h sous 300 Pa statique             </t>
  </si>
  <si>
    <t xml:space="preserve">Débit =  2000 m3/h sous 300 Pa statique             </t>
  </si>
  <si>
    <t xml:space="preserve">CAISSON D’EXTRACTION       </t>
  </si>
  <si>
    <t xml:space="preserve">Débit =  1500 m3/h sous 300 Pa statique             </t>
  </si>
  <si>
    <t xml:space="preserve">Débit =  600 à 1000 m3/h sous 300 Pa statique             </t>
  </si>
  <si>
    <t>CLAPET COUPE FEU  CIRCULAIRE TOUT DIAMETRE</t>
  </si>
  <si>
    <t>CLAPET COUPE FEU RECTANGULAIRE TOUTES DIMENSIONS</t>
  </si>
  <si>
    <r>
      <t>CLAPET PAR</t>
    </r>
    <r>
      <rPr>
        <b/>
        <u/>
        <sz val="12"/>
        <rFont val="Century Gothic"/>
        <family val="2"/>
      </rPr>
      <t>E</t>
    </r>
    <r>
      <rPr>
        <b/>
        <u/>
        <sz val="12"/>
        <color theme="1"/>
        <rFont val="Century Gothic"/>
        <family val="2"/>
      </rPr>
      <t xml:space="preserve"> FLAMME CIRCULAIRE VMC TOUT DIAMETRE</t>
    </r>
  </si>
  <si>
    <t>VOLET DE REGLAGE CIRCULAIRE  TOUT DIAMETRE</t>
  </si>
  <si>
    <t xml:space="preserve">VENTOUSE AUTOREGLABLE DE 30M3/H A 90M3/H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</si>
  <si>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</si>
  <si>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</si>
  <si>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</si>
  <si>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</si>
  <si>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 xml:space="preserve">Diamètre 200             </t>
  </si>
  <si>
    <t xml:space="preserve">Diamètre 250             </t>
  </si>
  <si>
    <t xml:space="preserve">Diamètre 315             </t>
  </si>
  <si>
    <t>TABLEAU ELECTRIQUE TERRASSE ETANCHE Y COMPRIS RACCORDEMENT ELECTRIQUE</t>
  </si>
  <si>
    <t xml:space="preserve">POLE STRUCTURES COMMUNES </t>
  </si>
  <si>
    <t>POLE CENTRE DE CONFERENCE</t>
  </si>
  <si>
    <t>POLE GESTION&amp;COMMERCE</t>
  </si>
  <si>
    <t>POLE DIGITAL</t>
  </si>
  <si>
    <t>POLE ADMINISTRATION</t>
  </si>
  <si>
    <t>EXUTOIRE DE TOITURE OU OUVRANT DE FACADE DE DESENFUMAGE NATUREL</t>
  </si>
  <si>
    <t>TOTAL HT LOT 800 CLIMATISATION-VMC</t>
  </si>
  <si>
    <t>LOT 900 PEINTURE</t>
  </si>
  <si>
    <t>Peinture mate  sur mur et plafonds intérieurs</t>
  </si>
  <si>
    <t>Mètre carré</t>
  </si>
  <si>
    <t>Peinture extérieure</t>
  </si>
  <si>
    <t>PEINTURE EXTERIEUR DECORATIVE EFFET CORTEN</t>
  </si>
  <si>
    <t>TOTAL HT LOT 900 PEINTURE</t>
  </si>
  <si>
    <t xml:space="preserve">LOT 1000 VOIRIE ET ASSAINISSEMENT ET AEP </t>
  </si>
  <si>
    <t>A. ASSAINISSEMENT</t>
  </si>
  <si>
    <t>I- TERRASSEMENTS</t>
  </si>
  <si>
    <t>m3</t>
  </si>
  <si>
    <t xml:space="preserve">Lit de pose en Sable de mer de 10 cm </t>
  </si>
  <si>
    <t>Remblai primaire</t>
  </si>
  <si>
    <t>Remblai secondaire</t>
  </si>
  <si>
    <t>II- COLLECTEURS</t>
  </si>
  <si>
    <t>Collecteur en PEHD CR8</t>
  </si>
  <si>
    <t>1005.1</t>
  </si>
  <si>
    <t>Φ 250 mm</t>
  </si>
  <si>
    <t>1005.2</t>
  </si>
  <si>
    <t>Φ 300 mm</t>
  </si>
  <si>
    <t>1005.3</t>
  </si>
  <si>
    <t>Φ 400 mm</t>
  </si>
  <si>
    <t>CANIVEAU EN BETON ARME</t>
  </si>
  <si>
    <t>1006.1</t>
  </si>
  <si>
    <t>1006.2</t>
  </si>
  <si>
    <t>III/ OUVRAGES ANNEXES</t>
  </si>
  <si>
    <t>REGADS DE VISITE  DE (1,00 x 1,00) SUR COLLECTEUR CIRCULAIRE</t>
  </si>
  <si>
    <t>REGARD EN BA 50 x 50 CM</t>
  </si>
  <si>
    <t>Bouche d'égout sous chaussée à grille</t>
  </si>
  <si>
    <t>Fonte ductile</t>
  </si>
  <si>
    <t>1010.1</t>
  </si>
  <si>
    <t>Cadre et tampon lourd pour regard de visite sous chaussée cl D400</t>
  </si>
  <si>
    <t>1010.2</t>
  </si>
  <si>
    <t>Cadre et grille pour bouche d’égout sous chaussée à grille cl D400</t>
  </si>
  <si>
    <t>1010.3</t>
  </si>
  <si>
    <t>1010.4</t>
  </si>
  <si>
    <t>Appareil siphoïde (grand model)</t>
  </si>
  <si>
    <t>1011.1</t>
  </si>
  <si>
    <t>RACCORDEMENT AUX OUVRAGES EXISTANTS</t>
  </si>
  <si>
    <t>B- VOIRIE</t>
  </si>
  <si>
    <t>Terrassements généraux (Déblai - Remblai)</t>
  </si>
  <si>
    <t>1013.1</t>
  </si>
  <si>
    <t>Déblai</t>
  </si>
  <si>
    <t>1013.2</t>
  </si>
  <si>
    <t xml:space="preserve">Remblai </t>
  </si>
  <si>
    <t>REPROFILAGE DE FOND DE FORME (CHAUSSEE)</t>
  </si>
  <si>
    <t>m²</t>
  </si>
  <si>
    <t>Exécution de l'imprégnation</t>
  </si>
  <si>
    <t>m2</t>
  </si>
  <si>
    <t>COUCHE DE ROULEMENT EN ENROBE</t>
  </si>
  <si>
    <t>Bordure de trottoir type T3</t>
  </si>
  <si>
    <t>le mètre linéaire</t>
  </si>
  <si>
    <t>Démolition et réfection de chaussée goudronnées</t>
  </si>
  <si>
    <t>C- A.E.P</t>
  </si>
  <si>
    <t>I. TERRASSEMENTS</t>
  </si>
  <si>
    <t>Le mètre cube</t>
  </si>
  <si>
    <t>Lit de pose</t>
  </si>
  <si>
    <t>le mètre cube  :</t>
  </si>
  <si>
    <t>II. CONDUITES</t>
  </si>
  <si>
    <t>Conduites en PVC PN16</t>
  </si>
  <si>
    <t>1025.1</t>
  </si>
  <si>
    <t>DN 110 mm</t>
  </si>
  <si>
    <t xml:space="preserve">Le mètre linéaire : </t>
  </si>
  <si>
    <t>1025.2</t>
  </si>
  <si>
    <t>DN 75 mm</t>
  </si>
  <si>
    <t>III. PIECES SPECIALES  -ACCESSOIRES ROBINETTERIES</t>
  </si>
  <si>
    <t>Tés (fonte ductile)BOUT BRIDE</t>
  </si>
  <si>
    <t>1026.1</t>
  </si>
  <si>
    <t>Té BB 100 - TB 100</t>
  </si>
  <si>
    <t>1026.2</t>
  </si>
  <si>
    <t>Té BB 80 - TB 60</t>
  </si>
  <si>
    <t xml:space="preserve">L'unité : </t>
  </si>
  <si>
    <t>1026.3</t>
  </si>
  <si>
    <t>Robinet vanne(fonte ductile)</t>
  </si>
  <si>
    <t>1027.1</t>
  </si>
  <si>
    <t>1027.2</t>
  </si>
  <si>
    <t>Bride Major à joint (BMJ)</t>
  </si>
  <si>
    <t>1028.1</t>
  </si>
  <si>
    <t>DN 110/100 mm</t>
  </si>
  <si>
    <t>1028.2</t>
  </si>
  <si>
    <t>DN 90/80 mm</t>
  </si>
  <si>
    <t>1028.3</t>
  </si>
  <si>
    <t>DN 75/60 mm</t>
  </si>
  <si>
    <t>1029.1</t>
  </si>
  <si>
    <t>DN 100 mm</t>
  </si>
  <si>
    <t xml:space="preserve"> </t>
  </si>
  <si>
    <t>DN 60 mm</t>
  </si>
  <si>
    <t>DN 50 mm</t>
  </si>
  <si>
    <t>1030.1</t>
  </si>
  <si>
    <t>1030.2</t>
  </si>
  <si>
    <t>Plaque pleine</t>
  </si>
  <si>
    <t>l'unité</t>
  </si>
  <si>
    <t>Bouche à clé</t>
  </si>
  <si>
    <t>Poteau d'incendie</t>
  </si>
  <si>
    <t>Ouvrages annexes (regard)</t>
  </si>
  <si>
    <t>1034.1</t>
  </si>
  <si>
    <t>regard pour compteur</t>
  </si>
  <si>
    <t>Fonte ductile (ouvrages annexes)</t>
  </si>
  <si>
    <t>Compteur de calibre 60</t>
  </si>
  <si>
    <t xml:space="preserve">Désinfection du réseau </t>
  </si>
  <si>
    <t>Fonçage de conduite</t>
  </si>
  <si>
    <t>Fourreaux en PVC pour traversée sous chaussées</t>
  </si>
  <si>
    <t>mètre linéaire</t>
  </si>
  <si>
    <t>D- AMENAGEMENT EXTERIEUR</t>
  </si>
  <si>
    <t>Terrassements généraux (déblai – remblai) en masse pour la mise à niveau de la plateforme</t>
  </si>
  <si>
    <t>II. MURS DE CLOTURE</t>
  </si>
  <si>
    <t>Mur de clôture en agglos autres façades</t>
  </si>
  <si>
    <t>Le mète linéaire</t>
  </si>
  <si>
    <t>ALIMENTATION DU RESEAU D’ARROSAGE PAR FORAGE</t>
  </si>
  <si>
    <t>Forfait</t>
  </si>
  <si>
    <t>F</t>
  </si>
  <si>
    <t>RESEAU D’ARROSAGE GOUTTE A GOUTTE</t>
  </si>
  <si>
    <t>Vanne de sectionnement</t>
  </si>
  <si>
    <t>Bouche d'arrosage</t>
  </si>
  <si>
    <t>F- TRAVAUX DE PLANTATION</t>
  </si>
  <si>
    <t xml:space="preserve">I-Travaux préparatoires </t>
  </si>
  <si>
    <t>Nettoyage et préparation des générales de l'ensemble</t>
  </si>
  <si>
    <t>Fourniture et étalage de la Terre végétale 30 cm</t>
  </si>
  <si>
    <r>
      <t>m</t>
    </r>
    <r>
      <rPr>
        <vertAlign val="superscript"/>
        <sz val="11"/>
        <rFont val="Century Gothic"/>
        <family val="2"/>
      </rPr>
      <t>3</t>
    </r>
  </si>
  <si>
    <t>Fourniture et mise en œuvre de Bio compost</t>
  </si>
  <si>
    <t>la tonne</t>
  </si>
  <si>
    <t>Tonne</t>
  </si>
  <si>
    <t>Fourniture et mise en œuvre d'hydro rétenteur d'eau</t>
  </si>
  <si>
    <t>II - Plantation des palmiers et arbres</t>
  </si>
  <si>
    <t>Phoenix canariensis  1 m de stipe</t>
  </si>
  <si>
    <t xml:space="preserve">Butia capitata 0,5m de stipe </t>
  </si>
  <si>
    <t xml:space="preserve">Chamaerops humilis 0,5 m de stipe </t>
  </si>
  <si>
    <t>Bismarckia nobilis 0.5 m de stipe</t>
  </si>
  <si>
    <t>Trachycarpus fortunei 0.3 m de stipe</t>
  </si>
  <si>
    <t>Washingtonia robusta  3,00-4,00m de stipe</t>
  </si>
  <si>
    <t>Brahea armata 0.3 m de stipe</t>
  </si>
  <si>
    <t>Sabal palmeto  0.5 m de stipe</t>
  </si>
  <si>
    <t>Cocos 3,00-4,00m de stipe</t>
  </si>
  <si>
    <t>Archontophoenix cunnighamiana 1,5 m de stipe</t>
  </si>
  <si>
    <t>Tulipier du gabon 18-20</t>
  </si>
  <si>
    <t>Albizia julibrissin 14-16</t>
  </si>
  <si>
    <t>Chorisia speciosa 18-20</t>
  </si>
  <si>
    <t>Delonix regia 14-16</t>
  </si>
  <si>
    <t>Lagestromia indica  14-16</t>
  </si>
  <si>
    <t>Bauhinia purpurea 18-20</t>
  </si>
  <si>
    <t xml:space="preserve">Strelizia alba 250 cm </t>
  </si>
  <si>
    <t xml:space="preserve">Datura alba 250 cm </t>
  </si>
  <si>
    <t xml:space="preserve">Plumeria indica 100 cm </t>
  </si>
  <si>
    <t xml:space="preserve">Papayer 50 cm </t>
  </si>
  <si>
    <t>Schefflera actinophylla 150 cm</t>
  </si>
  <si>
    <t xml:space="preserve">Musa </t>
  </si>
  <si>
    <t>III - Plantation des  arbustes</t>
  </si>
  <si>
    <t xml:space="preserve">Phillodendron sellum </t>
  </si>
  <si>
    <t xml:space="preserve">Kentia 100 cm </t>
  </si>
  <si>
    <t>Cana indica rouge</t>
  </si>
  <si>
    <t>Cordyline australis 50 cm</t>
  </si>
  <si>
    <t>Phornium tenax 75 cm</t>
  </si>
  <si>
    <t xml:space="preserve">Cyperus papyrus </t>
  </si>
  <si>
    <t>Alpinia alba 80 cm</t>
  </si>
  <si>
    <t>Phoenix roebelinii 0.3 m de stipe</t>
  </si>
  <si>
    <t>Cycas revoluta 0.2 m de stipe</t>
  </si>
  <si>
    <t>Alocasia  macrorrhiza</t>
  </si>
  <si>
    <t xml:space="preserve">Ligularia </t>
  </si>
  <si>
    <t>IV- Plantation des  vivaces , graminées  et couvres sol</t>
  </si>
  <si>
    <t>Crinum lily vert</t>
  </si>
  <si>
    <t>Limonium perezii</t>
  </si>
  <si>
    <t xml:space="preserve">Asplenium nidus </t>
  </si>
  <si>
    <t>Asparagus densiflorus</t>
  </si>
  <si>
    <t>Dianella Tasmanica 'Variegata'</t>
  </si>
  <si>
    <t>Acanthus mollis</t>
  </si>
  <si>
    <t xml:space="preserve">Dietes grandiflora </t>
  </si>
  <si>
    <t>Tradescantia zebrina</t>
  </si>
  <si>
    <t>Liriope muscari 'Variegata'</t>
  </si>
  <si>
    <t>Chlorophytum comosum</t>
  </si>
  <si>
    <t>Amaryllis</t>
  </si>
  <si>
    <t>TOTAL HT LOT 1000 VOIRIE ET ASSAINISSEMENT ET AEP</t>
  </si>
  <si>
    <t>LOT N°100</t>
  </si>
  <si>
    <t>GROS ŒUVRE</t>
  </si>
  <si>
    <t>LOT N°200</t>
  </si>
  <si>
    <t>ETANCHEITE</t>
  </si>
  <si>
    <t>LOT N°300</t>
  </si>
  <si>
    <t>REVETEMENT</t>
  </si>
  <si>
    <t>LOT N°400</t>
  </si>
  <si>
    <t>FAUX PLAFOND</t>
  </si>
  <si>
    <t>LOT N°500</t>
  </si>
  <si>
    <t>MENUISERIE</t>
  </si>
  <si>
    <t>LOT N°600</t>
  </si>
  <si>
    <t>ELECTRICITE</t>
  </si>
  <si>
    <t>LOT N°700</t>
  </si>
  <si>
    <t>PLOMBERIE</t>
  </si>
  <si>
    <t>LOT N°800</t>
  </si>
  <si>
    <t>CLIMATISATION</t>
  </si>
  <si>
    <t>LOT N°900</t>
  </si>
  <si>
    <t>PEINTURE</t>
  </si>
  <si>
    <t>LOT N°1000</t>
  </si>
  <si>
    <t>VOIRIE -ASSAINISSEMENT-AMENAGEMENT EXTERIEUR-PLANTATION</t>
  </si>
  <si>
    <t>MONTANT TOTAL HT</t>
  </si>
  <si>
    <t>TVA 20%</t>
  </si>
  <si>
    <t>MONTANT TOTAL TTC</t>
  </si>
  <si>
    <t>TRANSFORMATEUR HTA/BT 160 KVA</t>
  </si>
  <si>
    <t>COMPENSATION A VIDE DU TRANSFORMATEUR HTA/BT 160KVA</t>
  </si>
  <si>
    <t>LIAISON BASSE TENSION ENTRE LE TRANSFORMATEUR 160 KVA  ET LE DISJONCTEUR DEBROCHABLE</t>
  </si>
  <si>
    <t>CABLES BASSE TENSION U1000AR2V</t>
  </si>
  <si>
    <t>CABLE  (1 X 120 mm²)</t>
  </si>
  <si>
    <t>CABLE (1 X 50mm²)</t>
  </si>
  <si>
    <t>CABLE (1 X 35 mm²)</t>
  </si>
  <si>
    <t>CABLE (1 X 16mm²)</t>
  </si>
  <si>
    <t>CLOISON AMOVIBLE EN PLACOPLATRE :</t>
  </si>
  <si>
    <t>CELLULE FUSIBLE DE PROTECTION TRANSFORMATEUR</t>
  </si>
  <si>
    <t>Granito poli y compris plinthe de 15cm (gres cerame), y compris joint en plastique</t>
  </si>
  <si>
    <t>627.12</t>
  </si>
  <si>
    <t xml:space="preserve">TERRE SPECIALE POUR INFORMATIQUE ET TELEPHONE </t>
  </si>
  <si>
    <t>637.1</t>
  </si>
  <si>
    <t>637.5</t>
  </si>
  <si>
    <t>637.6</t>
  </si>
  <si>
    <t>637.7</t>
  </si>
  <si>
    <t>637.8</t>
  </si>
  <si>
    <t>637.9</t>
  </si>
  <si>
    <t>640.3</t>
  </si>
  <si>
    <t>642.4</t>
  </si>
  <si>
    <t>642.5</t>
  </si>
  <si>
    <t>642.6</t>
  </si>
  <si>
    <t>Terrassement en tranchée en terrain de toutes natures avec évacuation</t>
  </si>
  <si>
    <t>BRANCHEMENT AU RESEAU PRINCIPAL (BOITES DE BTANCHEMENT)</t>
  </si>
  <si>
    <t>Tabouret 200/315</t>
  </si>
  <si>
    <t>Té BB  60 - TB 50</t>
  </si>
  <si>
    <t>1027.3</t>
  </si>
  <si>
    <t>DN 60</t>
  </si>
  <si>
    <t>1031</t>
  </si>
  <si>
    <t>1033.1</t>
  </si>
  <si>
    <t>Bordure type P1</t>
  </si>
  <si>
    <t>III. SYSTÈME D'ARROSAGE</t>
  </si>
  <si>
    <t>Conduites en PEHD PN 10</t>
  </si>
  <si>
    <t>ROOFTOP CAV SIMPLE FLUX</t>
  </si>
  <si>
    <t xml:space="preserve">ROOFTOP CAV POLE CENTRE DE CONFRENCE, débit 3000 m3/h, Pf = 25  kW </t>
  </si>
  <si>
    <t xml:space="preserve">ROOFTOP CAV SALLE INCUBATEUR, débit 2400 m3/h, Pf = 16 kW </t>
  </si>
  <si>
    <t>PF = 3,5 kW</t>
  </si>
  <si>
    <t>PF = 10 kW</t>
  </si>
  <si>
    <t>PF = 12 kW</t>
  </si>
  <si>
    <r>
      <t xml:space="preserve">ARMOIRE DE CLIMATISATION </t>
    </r>
    <r>
      <rPr>
        <b/>
        <u/>
        <sz val="12"/>
        <rFont val="Century Gothic"/>
        <family val="2"/>
      </rPr>
      <t xml:space="preserve">8 KW </t>
    </r>
    <r>
      <rPr>
        <b/>
        <u/>
        <sz val="12"/>
        <color theme="1"/>
        <rFont val="Century Gothic"/>
        <family val="2"/>
      </rPr>
      <t>DATACENTER</t>
    </r>
  </si>
  <si>
    <t>Coude Bridé Tout angle</t>
  </si>
  <si>
    <t>Cadre et tampon lourd pour regard de visite sous trottoir cl C250</t>
  </si>
  <si>
    <t>Bardage métalique pour mur de clôture façade principale h=2m</t>
  </si>
  <si>
    <t>CAE 80 x 8 mm ACIER S235-JR    (membrures)</t>
  </si>
  <si>
    <t>CAE 50 x 5 mm ACIER S235-JR   (entretoises et bracons anti-déversement)</t>
  </si>
  <si>
    <t xml:space="preserve">TRON 42.4 x 2.9 mm ACIER S235-JR  (liernes et bretelles)        </t>
  </si>
  <si>
    <t>MUR RIDEAU VEC Y COMPRIS LAMELLES EN ALUMINIUM  COMPOSITE AVEC DES OUVRANTS SOUFFETS OSCILLO BATTANT ET PARTIE FIXES</t>
  </si>
  <si>
    <t>MUR RIDEAU VEC AVEC OUVRANTS SOUFFETS OSCILLO BATTANT ET PARTIE FIXES</t>
  </si>
  <si>
    <t>630.1</t>
  </si>
  <si>
    <t>630.2</t>
  </si>
  <si>
    <t>630.3</t>
  </si>
  <si>
    <t>631.4</t>
  </si>
  <si>
    <t>631.5</t>
  </si>
  <si>
    <t>631.6</t>
  </si>
  <si>
    <t>631.7</t>
  </si>
  <si>
    <t>631.8</t>
  </si>
  <si>
    <t>635.4</t>
  </si>
  <si>
    <t>636.5</t>
  </si>
  <si>
    <t>636.6</t>
  </si>
  <si>
    <t>636.7</t>
  </si>
  <si>
    <t>636.8</t>
  </si>
  <si>
    <t>636.9</t>
  </si>
  <si>
    <t>636.10</t>
  </si>
  <si>
    <t>636.11</t>
  </si>
  <si>
    <t>636.12</t>
  </si>
  <si>
    <t>636.13</t>
  </si>
  <si>
    <t>636.14</t>
  </si>
  <si>
    <t>636.15</t>
  </si>
  <si>
    <t>636.16</t>
  </si>
  <si>
    <t>636.17</t>
  </si>
  <si>
    <t>636.18</t>
  </si>
  <si>
    <t>636.19</t>
  </si>
  <si>
    <t>636.20</t>
  </si>
  <si>
    <t>636.21</t>
  </si>
  <si>
    <t>636.22</t>
  </si>
  <si>
    <t>636.23</t>
  </si>
  <si>
    <t>638.2</t>
  </si>
  <si>
    <t>639.3</t>
  </si>
  <si>
    <t>641.4</t>
  </si>
  <si>
    <t>641.5</t>
  </si>
  <si>
    <t>641.6</t>
  </si>
  <si>
    <t>642.7</t>
  </si>
  <si>
    <t>642.8</t>
  </si>
  <si>
    <t>645.7</t>
  </si>
  <si>
    <t>645.8</t>
  </si>
  <si>
    <t>645.9</t>
  </si>
  <si>
    <t>BRANCHEMENT EP/EI SOUS REGARD VISITABLE</t>
  </si>
  <si>
    <t xml:space="preserve"> CAE 70 x 7 mm ACIER S235-JR    (montants et diagonales)</t>
  </si>
  <si>
    <t>ANCRAGE PRINCIPAL DE LA COUVERTURE  EN SAUTERNE 500C</t>
  </si>
  <si>
    <t>Caniveau rectangulaire de largeur 20 cm</t>
  </si>
  <si>
    <t>Caniveau rectangulaire de largeur 40 cm</t>
  </si>
  <si>
    <t xml:space="preserve">Exécution de la couche de fondation en G.N.F1 0/40 </t>
  </si>
  <si>
    <r>
      <t>Exécution de la couche de base en G.N.A 0/31.5</t>
    </r>
    <r>
      <rPr>
        <b/>
        <sz val="12"/>
        <rFont val="Century Gothic"/>
        <family val="2"/>
      </rPr>
      <t xml:space="preserve"> </t>
    </r>
  </si>
  <si>
    <t>R.V DN 100 mm</t>
  </si>
  <si>
    <t>R.V  DN 60 mm</t>
  </si>
  <si>
    <t>R.V  DN 50 mm</t>
  </si>
  <si>
    <t xml:space="preserve"> Cadre + tampon</t>
  </si>
  <si>
    <t>1045.1</t>
  </si>
  <si>
    <t>Bordereau des prix : Détail Estimatif</t>
  </si>
  <si>
    <t>123.1</t>
  </si>
  <si>
    <t>123.2</t>
  </si>
  <si>
    <t>130.1</t>
  </si>
  <si>
    <t>130.2</t>
  </si>
  <si>
    <t>143.1</t>
  </si>
  <si>
    <t>143.2</t>
  </si>
  <si>
    <t>143.3</t>
  </si>
  <si>
    <t>143.4</t>
  </si>
  <si>
    <t>Poutres précontraintes par post tension y compris aciers</t>
  </si>
  <si>
    <t>le mètre cube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</si>
</sst>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D_H_-;\-* #,##0.00\ _D_H_-;_-* &quot;-&quot;??\ _D_H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#,##0.00;[Red]#,##0.00"/>
    <numFmt numFmtId="168" formatCode="#,##0;[Red]#,##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b/>
      <u/>
      <sz val="16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b/>
      <sz val="14"/>
      <name val="Century Gothic"/>
      <family val="2"/>
    </font>
    <font>
      <b/>
      <i/>
      <u/>
      <sz val="12"/>
      <name val="Century Gothic"/>
      <family val="2"/>
    </font>
    <font>
      <sz val="12"/>
      <name val="Century Gothic"/>
      <family val="2"/>
    </font>
    <font>
      <b/>
      <u/>
      <sz val="12"/>
      <color theme="3" tint="-0.249977111117893"/>
      <name val="Century Gothic"/>
      <family val="2"/>
    </font>
    <font>
      <sz val="12"/>
      <color theme="1"/>
      <name val="Century Gothic"/>
      <family val="2"/>
    </font>
    <font>
      <b/>
      <u/>
      <sz val="12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u/>
      <sz val="12"/>
      <color theme="3" tint="0.39997558519241921"/>
      <name val="Century Gothic"/>
      <family val="2"/>
    </font>
    <font>
      <sz val="11"/>
      <color rgb="FFFF0000"/>
      <name val="Century Gothic"/>
      <family val="2"/>
    </font>
    <font>
      <sz val="12"/>
      <color rgb="FFFF0000"/>
      <name val="Century Gothic"/>
      <family val="2"/>
    </font>
    <font>
      <sz val="20"/>
      <name val="Century Gothic"/>
      <family val="2"/>
    </font>
    <font>
      <sz val="12"/>
      <color rgb="FF000000"/>
      <name val="Century Gothic"/>
      <family val="2"/>
    </font>
    <font>
      <sz val="12"/>
      <color indexed="8"/>
      <name val="Century Gothic"/>
      <family val="2"/>
    </font>
    <font>
      <b/>
      <u/>
      <sz val="12"/>
      <color theme="1"/>
      <name val="Century Gothic"/>
      <family val="2"/>
    </font>
    <font>
      <b/>
      <sz val="12"/>
      <color rgb="FFFF0000"/>
      <name val="Century Gothic"/>
      <family val="2"/>
    </font>
    <font>
      <b/>
      <u/>
      <sz val="14"/>
      <name val="Century Gothic"/>
      <family val="2"/>
    </font>
    <font>
      <sz val="10"/>
      <name val="Century Gothic"/>
      <family val="2"/>
    </font>
    <font>
      <b/>
      <sz val="12"/>
      <color theme="3" tint="0.39997558519241921"/>
      <name val="Century Gothic"/>
      <family val="2"/>
    </font>
    <font>
      <u/>
      <sz val="12"/>
      <color rgb="FF000000"/>
      <name val="Century Gothic"/>
      <family val="2"/>
    </font>
    <font>
      <b/>
      <sz val="12"/>
      <color theme="3" tint="-0.249977111117893"/>
      <name val="Century Gothic"/>
      <family val="2"/>
    </font>
    <font>
      <b/>
      <u/>
      <sz val="12"/>
      <color rgb="FF000000"/>
      <name val="Century Gothic"/>
      <family val="2"/>
    </font>
    <font>
      <b/>
      <sz val="14"/>
      <color theme="1"/>
      <name val="Century Gothic"/>
      <family val="2"/>
    </font>
    <font>
      <b/>
      <u/>
      <sz val="11"/>
      <name val="Century Gothic"/>
      <family val="2"/>
    </font>
    <font>
      <vertAlign val="superscript"/>
      <sz val="11"/>
      <name val="Century Gothic"/>
      <family val="2"/>
    </font>
    <font>
      <b/>
      <u/>
      <sz val="20"/>
      <color theme="1"/>
      <name val="Century Gothic"/>
      <family val="2"/>
    </font>
    <font>
      <b/>
      <sz val="18"/>
      <color theme="1"/>
      <name val="Century Gothic"/>
      <family val="2"/>
    </font>
    <font>
      <b/>
      <sz val="18"/>
      <name val="Century Gothic"/>
      <family val="2"/>
    </font>
    <font>
      <b/>
      <sz val="22"/>
      <color theme="1"/>
      <name val="Century Gothic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0" applyFont="1" applyAlignment="1">
      <alignment horizontal="center" vertical="center"/>
    </xf>
    <xf numFmtId="165" fontId="4" fillId="0" borderId="0" xfId="1" applyFont="1" applyFill="1" applyAlignment="1">
      <alignment horizontal="center" vertical="center"/>
    </xf>
    <xf numFmtId="165" fontId="5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5" xfId="0" applyFont="1" applyBorder="1" applyAlignment="1">
      <alignment vertical="center"/>
    </xf>
    <xf numFmtId="165" fontId="2" fillId="0" borderId="4" xfId="1" applyFont="1" applyFill="1" applyBorder="1" applyAlignment="1">
      <alignment horizontal="center" vertical="center"/>
    </xf>
    <xf numFmtId="165" fontId="2" fillId="0" borderId="6" xfId="1" applyFont="1" applyFill="1" applyBorder="1" applyAlignment="1">
      <alignment horizontal="center" vertical="center"/>
    </xf>
    <xf numFmtId="166" fontId="11" fillId="0" borderId="7" xfId="1" applyNumberFormat="1" applyFont="1" applyFill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11" fillId="0" borderId="9" xfId="1" applyNumberFormat="1" applyFont="1" applyFill="1" applyBorder="1" applyAlignment="1">
      <alignment horizontal="center" vertical="center"/>
    </xf>
    <xf numFmtId="4" fontId="11" fillId="0" borderId="10" xfId="1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5" fontId="15" fillId="0" borderId="9" xfId="1" applyFont="1" applyFill="1" applyBorder="1" applyAlignment="1">
      <alignment horizontal="center" vertical="center"/>
    </xf>
    <xf numFmtId="165" fontId="11" fillId="0" borderId="10" xfId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5" fontId="16" fillId="0" borderId="12" xfId="1" applyFont="1" applyFill="1" applyBorder="1" applyAlignment="1">
      <alignment horizontal="center" vertical="center"/>
    </xf>
    <xf numFmtId="165" fontId="15" fillId="0" borderId="14" xfId="1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165" fontId="15" fillId="0" borderId="12" xfId="1" applyFont="1" applyFill="1" applyBorder="1" applyAlignment="1">
      <alignment horizontal="center" vertical="center"/>
    </xf>
    <xf numFmtId="165" fontId="11" fillId="0" borderId="14" xfId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1" fillId="3" borderId="13" xfId="0" applyFont="1" applyFill="1" applyBorder="1" applyAlignment="1">
      <alignment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vertical="center"/>
    </xf>
    <xf numFmtId="0" fontId="11" fillId="3" borderId="13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13" fillId="3" borderId="13" xfId="0" applyFont="1" applyFill="1" applyBorder="1" applyAlignment="1">
      <alignment vertical="center" wrapText="1"/>
    </xf>
    <xf numFmtId="165" fontId="3" fillId="0" borderId="15" xfId="1" applyFont="1" applyFill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/>
    </xf>
    <xf numFmtId="0" fontId="13" fillId="3" borderId="17" xfId="0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165" fontId="9" fillId="4" borderId="21" xfId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1" fillId="0" borderId="13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0" xfId="0" applyFont="1"/>
    <xf numFmtId="0" fontId="19" fillId="0" borderId="0" xfId="0" applyFont="1" applyAlignment="1">
      <alignment vertical="center"/>
    </xf>
    <xf numFmtId="165" fontId="16" fillId="0" borderId="13" xfId="1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165" fontId="16" fillId="0" borderId="25" xfId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3" fillId="0" borderId="24" xfId="3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5" fontId="16" fillId="0" borderId="16" xfId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24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165" fontId="23" fillId="0" borderId="12" xfId="1" applyFont="1" applyFill="1" applyBorder="1" applyAlignment="1">
      <alignment horizontal="center" vertical="center"/>
    </xf>
    <xf numFmtId="165" fontId="14" fillId="0" borderId="14" xfId="1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165" fontId="24" fillId="0" borderId="16" xfId="1" applyFont="1" applyFill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15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165" fontId="15" fillId="3" borderId="12" xfId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vertical="center"/>
    </xf>
    <xf numFmtId="165" fontId="11" fillId="3" borderId="14" xfId="1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vertical="center"/>
    </xf>
    <xf numFmtId="0" fontId="13" fillId="3" borderId="17" xfId="0" applyFont="1" applyFill="1" applyBorder="1" applyAlignment="1">
      <alignment horizontal="center" vertical="center"/>
    </xf>
    <xf numFmtId="165" fontId="15" fillId="3" borderId="16" xfId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3" fillId="0" borderId="9" xfId="0" applyFont="1" applyBorder="1" applyAlignment="1">
      <alignment horizontal="center" vertical="center"/>
    </xf>
    <xf numFmtId="165" fontId="11" fillId="0" borderId="29" xfId="1" applyFont="1" applyFill="1" applyBorder="1" applyAlignment="1">
      <alignment horizontal="center" vertical="center"/>
    </xf>
    <xf numFmtId="0" fontId="25" fillId="3" borderId="0" xfId="0" applyFont="1" applyFill="1" applyAlignment="1">
      <alignment horizontal="left" vertical="top"/>
    </xf>
    <xf numFmtId="0" fontId="15" fillId="3" borderId="13" xfId="0" applyFont="1" applyFill="1" applyBorder="1" applyAlignment="1">
      <alignment horizontal="center"/>
    </xf>
    <xf numFmtId="0" fontId="26" fillId="0" borderId="0" xfId="0" applyFont="1"/>
    <xf numFmtId="165" fontId="11" fillId="3" borderId="13" xfId="1" applyFont="1" applyFill="1" applyBorder="1" applyAlignment="1">
      <alignment horizontal="left" vertical="center"/>
    </xf>
    <xf numFmtId="0" fontId="26" fillId="3" borderId="0" xfId="0" applyFont="1" applyFill="1"/>
    <xf numFmtId="165" fontId="11" fillId="3" borderId="13" xfId="1" applyFont="1" applyFill="1" applyBorder="1" applyAlignment="1">
      <alignment horizontal="left" vertical="center" wrapText="1"/>
    </xf>
    <xf numFmtId="165" fontId="11" fillId="3" borderId="13" xfId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 wrapText="1"/>
    </xf>
    <xf numFmtId="2" fontId="11" fillId="0" borderId="13" xfId="0" applyNumberFormat="1" applyFont="1" applyBorder="1" applyAlignment="1">
      <alignment horizontal="center" vertical="center" wrapText="1"/>
    </xf>
    <xf numFmtId="166" fontId="11" fillId="0" borderId="32" xfId="1" applyNumberFormat="1" applyFont="1" applyFill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/>
    </xf>
    <xf numFmtId="4" fontId="11" fillId="0" borderId="12" xfId="1" applyNumberFormat="1" applyFont="1" applyFill="1" applyBorder="1" applyAlignment="1">
      <alignment horizontal="center" vertical="center"/>
    </xf>
    <xf numFmtId="4" fontId="11" fillId="0" borderId="14" xfId="1" applyNumberFormat="1" applyFont="1" applyFill="1" applyBorder="1" applyAlignment="1">
      <alignment horizontal="center" vertical="center"/>
    </xf>
    <xf numFmtId="166" fontId="27" fillId="0" borderId="32" xfId="1" applyNumberFormat="1" applyFont="1" applyFill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 vertical="center"/>
    </xf>
    <xf numFmtId="4" fontId="15" fillId="0" borderId="12" xfId="1" applyNumberFormat="1" applyFont="1" applyFill="1" applyBorder="1" applyAlignment="1">
      <alignment horizontal="center" vertical="center"/>
    </xf>
    <xf numFmtId="4" fontId="15" fillId="0" borderId="14" xfId="1" applyNumberFormat="1" applyFont="1" applyFill="1" applyBorder="1" applyAlignment="1">
      <alignment horizontal="center" vertical="center"/>
    </xf>
    <xf numFmtId="166" fontId="11" fillId="0" borderId="32" xfId="1" applyNumberFormat="1" applyFont="1" applyFill="1" applyBorder="1" applyAlignment="1">
      <alignment horizontal="center" vertical="center" wrapText="1"/>
    </xf>
    <xf numFmtId="166" fontId="15" fillId="0" borderId="32" xfId="1" applyNumberFormat="1" applyFont="1" applyFill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/>
    </xf>
    <xf numFmtId="4" fontId="11" fillId="0" borderId="14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center" vertical="center"/>
    </xf>
    <xf numFmtId="165" fontId="15" fillId="0" borderId="16" xfId="1" applyFont="1" applyFill="1" applyBorder="1" applyAlignment="1">
      <alignment horizontal="center" vertical="center"/>
    </xf>
    <xf numFmtId="166" fontId="13" fillId="0" borderId="7" xfId="1" applyNumberFormat="1" applyFont="1" applyFill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31" fillId="4" borderId="21" xfId="0" applyNumberFormat="1" applyFont="1" applyFill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165" fontId="13" fillId="0" borderId="10" xfId="1" applyFont="1" applyBorder="1" applyAlignment="1">
      <alignment horizontal="center" vertical="center"/>
    </xf>
    <xf numFmtId="165" fontId="13" fillId="0" borderId="14" xfId="1" applyFont="1" applyBorder="1" applyAlignment="1">
      <alignment horizontal="center" vertical="center"/>
    </xf>
    <xf numFmtId="165" fontId="15" fillId="0" borderId="22" xfId="1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165" fontId="11" fillId="0" borderId="12" xfId="0" applyNumberFormat="1" applyFont="1" applyBorder="1" applyAlignment="1">
      <alignment wrapText="1"/>
    </xf>
    <xf numFmtId="4" fontId="26" fillId="0" borderId="14" xfId="0" applyNumberFormat="1" applyFont="1" applyBorder="1" applyAlignment="1">
      <alignment horizontal="center"/>
    </xf>
    <xf numFmtId="165" fontId="13" fillId="0" borderId="10" xfId="1" applyFont="1" applyFill="1" applyBorder="1" applyAlignment="1">
      <alignment horizontal="center" vertical="center"/>
    </xf>
    <xf numFmtId="0" fontId="26" fillId="0" borderId="13" xfId="0" applyFont="1" applyBorder="1"/>
    <xf numFmtId="0" fontId="26" fillId="0" borderId="14" xfId="0" applyFont="1" applyBorder="1"/>
    <xf numFmtId="0" fontId="7" fillId="0" borderId="1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39" xfId="0" applyFont="1" applyBorder="1" applyAlignment="1">
      <alignment horizontal="left" vertical="center"/>
    </xf>
    <xf numFmtId="165" fontId="36" fillId="0" borderId="7" xfId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5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65" fontId="36" fillId="0" borderId="32" xfId="1" applyFont="1" applyFill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38" xfId="0" applyFont="1" applyBorder="1" applyAlignment="1">
      <alignment horizontal="left" vertical="center"/>
    </xf>
    <xf numFmtId="165" fontId="36" fillId="0" borderId="34" xfId="1" applyFont="1" applyFill="1" applyBorder="1" applyAlignment="1">
      <alignment horizontal="center" vertical="center"/>
    </xf>
    <xf numFmtId="165" fontId="36" fillId="0" borderId="21" xfId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7" fillId="3" borderId="0" xfId="0" applyFont="1" applyFill="1" applyAlignment="1">
      <alignment vertical="center"/>
    </xf>
    <xf numFmtId="0" fontId="2" fillId="3" borderId="5" xfId="0" applyFont="1" applyFill="1" applyBorder="1" applyAlignment="1">
      <alignment vertical="center"/>
    </xf>
    <xf numFmtId="4" fontId="12" fillId="3" borderId="7" xfId="0" applyNumberFormat="1" applyFont="1" applyFill="1" applyBorder="1" applyAlignment="1">
      <alignment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/>
    </xf>
    <xf numFmtId="0" fontId="17" fillId="3" borderId="13" xfId="0" applyFont="1" applyFill="1" applyBorder="1" applyAlignment="1">
      <alignment vertical="center" wrapText="1"/>
    </xf>
    <xf numFmtId="0" fontId="17" fillId="3" borderId="13" xfId="0" applyFont="1" applyFill="1" applyBorder="1" applyAlignment="1">
      <alignment vertical="center"/>
    </xf>
    <xf numFmtId="0" fontId="13" fillId="3" borderId="0" xfId="0" applyFont="1" applyFill="1" applyAlignment="1">
      <alignment horizontal="justify" vertical="center"/>
    </xf>
    <xf numFmtId="0" fontId="11" fillId="3" borderId="13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>
      <alignment vertical="center" wrapText="1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/>
    <xf numFmtId="0" fontId="13" fillId="3" borderId="13" xfId="0" applyFont="1" applyFill="1" applyBorder="1" applyAlignment="1">
      <alignment horizontal="left" vertical="center"/>
    </xf>
    <xf numFmtId="0" fontId="13" fillId="3" borderId="23" xfId="0" applyFont="1" applyFill="1" applyBorder="1" applyAlignment="1">
      <alignment vertical="center" wrapText="1"/>
    </xf>
    <xf numFmtId="0" fontId="23" fillId="3" borderId="17" xfId="0" applyFont="1" applyFill="1" applyBorder="1" applyAlignment="1">
      <alignment horizontal="left" vertical="center"/>
    </xf>
    <xf numFmtId="0" fontId="19" fillId="3" borderId="17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vertical="center" wrapText="1"/>
    </xf>
    <xf numFmtId="165" fontId="11" fillId="3" borderId="0" xfId="1" applyFont="1" applyFill="1" applyBorder="1" applyAlignment="1">
      <alignment horizontal="left" vertical="center"/>
    </xf>
    <xf numFmtId="4" fontId="11" fillId="3" borderId="33" xfId="0" applyNumberFormat="1" applyFont="1" applyFill="1" applyBorder="1" applyAlignment="1">
      <alignment horizontal="left" vertical="center" wrapText="1"/>
    </xf>
    <xf numFmtId="4" fontId="17" fillId="3" borderId="33" xfId="0" applyNumberFormat="1" applyFont="1" applyFill="1" applyBorder="1" applyAlignment="1">
      <alignment horizontal="left" vertical="center" wrapText="1"/>
    </xf>
    <xf numFmtId="4" fontId="28" fillId="3" borderId="33" xfId="0" applyNumberFormat="1" applyFont="1" applyFill="1" applyBorder="1" applyAlignment="1">
      <alignment horizontal="left" vertical="center" wrapText="1"/>
    </xf>
    <xf numFmtId="4" fontId="27" fillId="3" borderId="33" xfId="0" applyNumberFormat="1" applyFont="1" applyFill="1" applyBorder="1" applyAlignment="1">
      <alignment horizontal="left" vertical="center" wrapText="1"/>
    </xf>
    <xf numFmtId="4" fontId="15" fillId="3" borderId="33" xfId="0" applyNumberFormat="1" applyFont="1" applyFill="1" applyBorder="1" applyAlignment="1">
      <alignment horizontal="left" vertical="center" wrapText="1"/>
    </xf>
    <xf numFmtId="4" fontId="11" fillId="3" borderId="33" xfId="0" applyNumberFormat="1" applyFont="1" applyFill="1" applyBorder="1" applyAlignment="1">
      <alignment horizontal="center" vertical="center" wrapText="1"/>
    </xf>
    <xf numFmtId="4" fontId="11" fillId="3" borderId="34" xfId="0" applyNumberFormat="1" applyFont="1" applyFill="1" applyBorder="1" applyAlignment="1">
      <alignment horizontal="left" vertical="center" wrapText="1"/>
    </xf>
    <xf numFmtId="4" fontId="29" fillId="3" borderId="8" xfId="0" applyNumberFormat="1" applyFont="1" applyFill="1" applyBorder="1" applyAlignment="1">
      <alignment vertical="center"/>
    </xf>
    <xf numFmtId="4" fontId="30" fillId="3" borderId="33" xfId="0" applyNumberFormat="1" applyFont="1" applyFill="1" applyBorder="1" applyAlignment="1">
      <alignment horizontal="left" vertical="center" wrapText="1"/>
    </xf>
    <xf numFmtId="4" fontId="14" fillId="3" borderId="33" xfId="0" applyNumberFormat="1" applyFont="1" applyFill="1" applyBorder="1" applyAlignment="1">
      <alignment horizontal="justify" vertical="center" wrapText="1"/>
    </xf>
    <xf numFmtId="4" fontId="21" fillId="3" borderId="33" xfId="0" applyNumberFormat="1" applyFont="1" applyFill="1" applyBorder="1" applyAlignment="1">
      <alignment horizontal="left" vertical="center" wrapText="1"/>
    </xf>
    <xf numFmtId="16" fontId="25" fillId="3" borderId="13" xfId="0" applyNumberFormat="1" applyFont="1" applyFill="1" applyBorder="1"/>
    <xf numFmtId="16" fontId="6" fillId="3" borderId="13" xfId="0" applyNumberFormat="1" applyFont="1" applyFill="1" applyBorder="1" applyAlignment="1">
      <alignment horizontal="center"/>
    </xf>
    <xf numFmtId="16" fontId="32" fillId="3" borderId="13" xfId="0" applyNumberFormat="1" applyFont="1" applyFill="1" applyBorder="1"/>
    <xf numFmtId="0" fontId="35" fillId="3" borderId="39" xfId="0" applyFont="1" applyFill="1" applyBorder="1" applyAlignment="1">
      <alignment vertical="center"/>
    </xf>
    <xf numFmtId="0" fontId="35" fillId="3" borderId="0" xfId="0" applyFont="1" applyFill="1" applyAlignment="1">
      <alignment vertical="center"/>
    </xf>
    <xf numFmtId="0" fontId="35" fillId="3" borderId="38" xfId="0" applyFont="1" applyFill="1" applyBorder="1" applyAlignment="1">
      <alignment vertical="center"/>
    </xf>
    <xf numFmtId="165" fontId="5" fillId="3" borderId="0" xfId="1" applyFont="1" applyFill="1" applyBorder="1" applyAlignment="1">
      <alignment horizontal="center" vertical="center"/>
    </xf>
    <xf numFmtId="165" fontId="2" fillId="3" borderId="6" xfId="1" applyFont="1" applyFill="1" applyBorder="1" applyAlignment="1">
      <alignment horizontal="center" vertical="center"/>
    </xf>
    <xf numFmtId="4" fontId="11" fillId="3" borderId="10" xfId="1" applyNumberFormat="1" applyFont="1" applyFill="1" applyBorder="1" applyAlignment="1">
      <alignment horizontal="center" vertical="center"/>
    </xf>
    <xf numFmtId="165" fontId="11" fillId="3" borderId="29" xfId="1" applyFont="1" applyFill="1" applyBorder="1" applyAlignment="1">
      <alignment horizontal="center" vertical="center"/>
    </xf>
    <xf numFmtId="4" fontId="11" fillId="3" borderId="14" xfId="1" applyNumberFormat="1" applyFont="1" applyFill="1" applyBorder="1" applyAlignment="1">
      <alignment horizontal="center" vertical="center"/>
    </xf>
    <xf numFmtId="4" fontId="15" fillId="3" borderId="14" xfId="1" applyNumberFormat="1" applyFont="1" applyFill="1" applyBorder="1" applyAlignment="1">
      <alignment horizontal="center" vertical="center"/>
    </xf>
    <xf numFmtId="4" fontId="11" fillId="3" borderId="14" xfId="0" applyNumberFormat="1" applyFont="1" applyFill="1" applyBorder="1" applyAlignment="1">
      <alignment horizontal="center" vertical="center"/>
    </xf>
    <xf numFmtId="165" fontId="13" fillId="3" borderId="10" xfId="1" applyFont="1" applyFill="1" applyBorder="1" applyAlignment="1">
      <alignment horizontal="center" vertical="center"/>
    </xf>
    <xf numFmtId="165" fontId="13" fillId="3" borderId="14" xfId="1" applyFont="1" applyFill="1" applyBorder="1" applyAlignment="1">
      <alignment horizontal="center" vertical="center"/>
    </xf>
    <xf numFmtId="4" fontId="26" fillId="3" borderId="14" xfId="0" applyNumberFormat="1" applyFont="1" applyFill="1" applyBorder="1" applyAlignment="1">
      <alignment horizontal="center"/>
    </xf>
    <xf numFmtId="0" fontId="26" fillId="3" borderId="14" xfId="0" applyFont="1" applyFill="1" applyBorder="1"/>
    <xf numFmtId="0" fontId="35" fillId="3" borderId="40" xfId="0" applyFont="1" applyFill="1" applyBorder="1" applyAlignment="1">
      <alignment horizontal="left" vertical="center"/>
    </xf>
    <xf numFmtId="0" fontId="35" fillId="3" borderId="41" xfId="0" applyFont="1" applyFill="1" applyBorder="1" applyAlignment="1">
      <alignment horizontal="left" vertical="center"/>
    </xf>
    <xf numFmtId="0" fontId="35" fillId="3" borderId="42" xfId="0" applyFont="1" applyFill="1" applyBorder="1" applyAlignment="1">
      <alignment horizontal="left" vertical="center"/>
    </xf>
    <xf numFmtId="0" fontId="15" fillId="4" borderId="20" xfId="0" applyFont="1" applyFill="1" applyBorder="1" applyAlignment="1">
      <alignment horizontal="center" vertical="center"/>
    </xf>
    <xf numFmtId="165" fontId="13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165" fontId="14" fillId="3" borderId="14" xfId="1" applyFont="1" applyFill="1" applyBorder="1" applyAlignment="1">
      <alignment horizontal="center" vertical="center"/>
    </xf>
    <xf numFmtId="165" fontId="15" fillId="3" borderId="14" xfId="1" applyFont="1" applyFill="1" applyBorder="1" applyAlignment="1">
      <alignment horizontal="center" vertical="center"/>
    </xf>
    <xf numFmtId="165" fontId="11" fillId="3" borderId="27" xfId="1" applyFont="1" applyFill="1" applyBorder="1" applyAlignment="1">
      <alignment horizontal="center" vertical="center"/>
    </xf>
    <xf numFmtId="165" fontId="35" fillId="0" borderId="0" xfId="0" applyNumberFormat="1" applyFont="1" applyAlignment="1">
      <alignment vertical="center"/>
    </xf>
    <xf numFmtId="165" fontId="16" fillId="0" borderId="12" xfId="1" quotePrefix="1" applyFont="1" applyFill="1" applyBorder="1" applyAlignment="1">
      <alignment horizontal="center" vertical="center"/>
    </xf>
    <xf numFmtId="165" fontId="9" fillId="4" borderId="20" xfId="1" applyFont="1" applyFill="1" applyBorder="1" applyAlignment="1">
      <alignment horizontal="center" vertical="center"/>
    </xf>
    <xf numFmtId="165" fontId="13" fillId="0" borderId="0" xfId="1" applyFont="1" applyAlignment="1">
      <alignment vertical="center"/>
    </xf>
    <xf numFmtId="165" fontId="13" fillId="0" borderId="0" xfId="1" applyFont="1"/>
    <xf numFmtId="0" fontId="26" fillId="0" borderId="0" xfId="5" applyFont="1"/>
    <xf numFmtId="0" fontId="7" fillId="0" borderId="32" xfId="5" applyFont="1" applyBorder="1" applyAlignment="1">
      <alignment horizontal="center" vertical="center"/>
    </xf>
    <xf numFmtId="0" fontId="13" fillId="3" borderId="32" xfId="5" applyFont="1" applyFill="1" applyBorder="1" applyAlignment="1">
      <alignment horizontal="left" vertical="center" wrapText="1"/>
    </xf>
    <xf numFmtId="0" fontId="26" fillId="0" borderId="32" xfId="5" applyFont="1" applyBorder="1"/>
    <xf numFmtId="165" fontId="15" fillId="0" borderId="32" xfId="6" applyFont="1" applyFill="1" applyBorder="1" applyAlignment="1">
      <alignment horizontal="center" vertical="center"/>
    </xf>
    <xf numFmtId="0" fontId="26" fillId="3" borderId="32" xfId="5" applyFont="1" applyFill="1" applyBorder="1"/>
    <xf numFmtId="0" fontId="7" fillId="0" borderId="32" xfId="5" applyFont="1" applyBorder="1" applyAlignment="1">
      <alignment horizontal="center"/>
    </xf>
    <xf numFmtId="165" fontId="11" fillId="3" borderId="32" xfId="6" applyFont="1" applyFill="1" applyBorder="1" applyAlignment="1">
      <alignment horizontal="center" vertical="center"/>
    </xf>
    <xf numFmtId="165" fontId="11" fillId="0" borderId="32" xfId="6" applyFont="1" applyFill="1" applyBorder="1" applyAlignment="1">
      <alignment horizontal="center" vertical="center"/>
    </xf>
    <xf numFmtId="165" fontId="38" fillId="0" borderId="2" xfId="0" applyNumberFormat="1" applyFont="1" applyBorder="1" applyAlignment="1">
      <alignment wrapText="1"/>
    </xf>
    <xf numFmtId="0" fontId="16" fillId="3" borderId="32" xfId="5" applyFont="1" applyFill="1" applyBorder="1" applyAlignment="1">
      <alignment horizontal="left" vertical="center" wrapText="1"/>
    </xf>
    <xf numFmtId="0" fontId="26" fillId="0" borderId="2" xfId="5" applyFont="1" applyBorder="1"/>
    <xf numFmtId="0" fontId="26" fillId="5" borderId="0" xfId="5" applyFont="1" applyFill="1"/>
    <xf numFmtId="165" fontId="26" fillId="0" borderId="0" xfId="5" applyNumberFormat="1" applyFont="1"/>
    <xf numFmtId="9" fontId="26" fillId="0" borderId="0" xfId="4" applyFont="1"/>
    <xf numFmtId="0" fontId="5" fillId="0" borderId="32" xfId="5" applyFont="1" applyBorder="1" applyAlignment="1">
      <alignment horizontal="center" vertical="center"/>
    </xf>
    <xf numFmtId="16" fontId="6" fillId="3" borderId="32" xfId="5" applyNumberFormat="1" applyFont="1" applyFill="1" applyBorder="1" applyAlignment="1">
      <alignment horizontal="center"/>
    </xf>
    <xf numFmtId="0" fontId="15" fillId="0" borderId="32" xfId="5" applyFont="1" applyBorder="1" applyAlignment="1">
      <alignment horizontal="center"/>
    </xf>
    <xf numFmtId="0" fontId="11" fillId="0" borderId="32" xfId="5" applyFont="1" applyBorder="1" applyAlignment="1">
      <alignment horizontal="center"/>
    </xf>
    <xf numFmtId="0" fontId="11" fillId="0" borderId="32" xfId="5" applyFont="1" applyBorder="1" applyAlignment="1">
      <alignment horizontal="center" vertical="center"/>
    </xf>
    <xf numFmtId="49" fontId="11" fillId="0" borderId="32" xfId="5" applyNumberFormat="1" applyFont="1" applyBorder="1" applyAlignment="1">
      <alignment horizontal="center" vertical="center"/>
    </xf>
    <xf numFmtId="0" fontId="38" fillId="0" borderId="2" xfId="0" applyFont="1" applyBorder="1" applyAlignment="1">
      <alignment horizontal="center"/>
    </xf>
    <xf numFmtId="168" fontId="38" fillId="0" borderId="2" xfId="0" applyNumberFormat="1" applyFont="1" applyBorder="1" applyAlignment="1">
      <alignment horizontal="center"/>
    </xf>
    <xf numFmtId="4" fontId="38" fillId="0" borderId="2" xfId="0" applyNumberFormat="1" applyFont="1" applyBorder="1" applyAlignment="1">
      <alignment horizontal="right"/>
    </xf>
    <xf numFmtId="167" fontId="11" fillId="0" borderId="32" xfId="5" applyNumberFormat="1" applyFont="1" applyBorder="1" applyAlignment="1">
      <alignment horizontal="center"/>
    </xf>
    <xf numFmtId="0" fontId="39" fillId="0" borderId="2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13" fillId="0" borderId="32" xfId="5" applyFont="1" applyBorder="1" applyAlignment="1">
      <alignment horizontal="left" vertical="center" wrapText="1"/>
    </xf>
    <xf numFmtId="164" fontId="26" fillId="0" borderId="0" xfId="5" applyNumberFormat="1" applyFont="1"/>
    <xf numFmtId="0" fontId="11" fillId="0" borderId="2" xfId="5" applyFont="1" applyBorder="1" applyAlignment="1">
      <alignment horizontal="center" vertical="center"/>
    </xf>
    <xf numFmtId="0" fontId="11" fillId="0" borderId="34" xfId="5" applyFont="1" applyBorder="1" applyAlignment="1">
      <alignment horizontal="center" vertical="center"/>
    </xf>
    <xf numFmtId="0" fontId="11" fillId="3" borderId="34" xfId="5" applyFont="1" applyFill="1" applyBorder="1" applyAlignment="1">
      <alignment horizontal="left"/>
    </xf>
    <xf numFmtId="167" fontId="11" fillId="0" borderId="34" xfId="5" applyNumberFormat="1" applyFont="1" applyBorder="1" applyAlignment="1">
      <alignment horizontal="center"/>
    </xf>
    <xf numFmtId="165" fontId="11" fillId="3" borderId="34" xfId="6" applyFont="1" applyFill="1" applyBorder="1" applyAlignment="1">
      <alignment horizontal="center" vertical="center"/>
    </xf>
    <xf numFmtId="165" fontId="11" fillId="0" borderId="34" xfId="6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3" borderId="13" xfId="0" applyFont="1" applyFill="1" applyBorder="1" applyAlignment="1">
      <alignment horizontal="left" vertical="center" wrapText="1"/>
    </xf>
    <xf numFmtId="0" fontId="13" fillId="3" borderId="23" xfId="0" applyFont="1" applyFill="1" applyBorder="1" applyAlignment="1">
      <alignment horizontal="left" vertical="center" wrapText="1"/>
    </xf>
    <xf numFmtId="0" fontId="13" fillId="3" borderId="23" xfId="0" applyFont="1" applyFill="1" applyBorder="1" applyAlignment="1">
      <alignment horizontal="center" vertical="center"/>
    </xf>
    <xf numFmtId="165" fontId="15" fillId="3" borderId="25" xfId="1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165" fontId="9" fillId="4" borderId="30" xfId="1" applyFont="1" applyFill="1" applyBorder="1" applyAlignment="1">
      <alignment horizontal="center" vertical="center"/>
    </xf>
    <xf numFmtId="165" fontId="9" fillId="4" borderId="31" xfId="1" applyFont="1" applyFill="1" applyBorder="1" applyAlignment="1">
      <alignment horizontal="center" vertical="center"/>
    </xf>
    <xf numFmtId="165" fontId="9" fillId="4" borderId="20" xfId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4" fontId="16" fillId="4" borderId="30" xfId="0" applyNumberFormat="1" applyFont="1" applyFill="1" applyBorder="1" applyAlignment="1">
      <alignment horizontal="center" vertical="center" wrapText="1"/>
    </xf>
    <xf numFmtId="4" fontId="16" fillId="4" borderId="31" xfId="0" applyNumberFormat="1" applyFont="1" applyFill="1" applyBorder="1" applyAlignment="1">
      <alignment horizontal="center" vertical="center" wrapText="1"/>
    </xf>
    <xf numFmtId="4" fontId="16" fillId="4" borderId="20" xfId="0" applyNumberFormat="1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7">
    <cellStyle name="Milliers" xfId="1" builtinId="3"/>
    <cellStyle name="Milliers 2" xfId="6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5" xr:uid="{00000000-0005-0000-0000-000005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184"/>
  <sheetViews>
    <sheetView tabSelected="1" view="pageBreakPreview" topLeftCell="A60" zoomScale="63" zoomScaleNormal="63" zoomScaleSheetLayoutView="63" workbookViewId="0">
      <selection activeCell="D80" sqref="D80"/>
    </sheetView>
  </sheetViews>
  <sheetFormatPr baseColWidth="10" defaultColWidth="10.6640625" defaultRowHeight="20.100000000000001" customHeight="1" x14ac:dyDescent="0.3"/>
  <cols>
    <col min="1" max="1" width="17.33203125" style="5" customWidth="1"/>
    <col min="2" max="2" width="82.6640625" style="138" customWidth="1"/>
    <col min="3" max="3" width="8.33203125" style="1" customWidth="1"/>
    <col min="4" max="4" width="22.109375" style="2" customWidth="1"/>
    <col min="5" max="5" width="17.88671875" style="174" bestFit="1" customWidth="1"/>
    <col min="6" max="6" width="29.33203125" style="3" bestFit="1" customWidth="1"/>
    <col min="7" max="7" width="22" style="4" customWidth="1"/>
    <col min="8" max="16384" width="10.6640625" style="4"/>
  </cols>
  <sheetData>
    <row r="1" spans="1:6" ht="20.100000000000001" customHeight="1" x14ac:dyDescent="0.3">
      <c r="A1" s="256" t="s">
        <v>894</v>
      </c>
      <c r="B1" s="256"/>
      <c r="C1" s="256"/>
      <c r="D1" s="256"/>
      <c r="E1" s="256"/>
      <c r="F1" s="256"/>
    </row>
    <row r="2" spans="1:6" ht="24" customHeight="1" x14ac:dyDescent="0.3">
      <c r="A2" s="256"/>
      <c r="B2" s="256"/>
      <c r="C2" s="256"/>
      <c r="D2" s="256"/>
      <c r="E2" s="256"/>
      <c r="F2" s="256"/>
    </row>
    <row r="3" spans="1:6" ht="26.25" customHeight="1" x14ac:dyDescent="0.3">
      <c r="A3" s="256"/>
      <c r="B3" s="256"/>
      <c r="C3" s="256"/>
      <c r="D3" s="256"/>
      <c r="E3" s="256"/>
      <c r="F3" s="256"/>
    </row>
    <row r="4" spans="1:6" ht="26.25" customHeight="1" x14ac:dyDescent="0.3">
      <c r="A4" s="256"/>
      <c r="B4" s="256"/>
      <c r="C4" s="256"/>
      <c r="D4" s="256"/>
      <c r="E4" s="256"/>
      <c r="F4" s="256"/>
    </row>
    <row r="5" spans="1:6" ht="24" customHeight="1" x14ac:dyDescent="0.3">
      <c r="A5" s="256"/>
      <c r="B5" s="256"/>
      <c r="C5" s="256"/>
      <c r="D5" s="256"/>
      <c r="E5" s="256"/>
      <c r="F5" s="256"/>
    </row>
    <row r="6" spans="1:6" ht="20.399999999999999" x14ac:dyDescent="0.3">
      <c r="A6" s="270"/>
      <c r="B6" s="270"/>
      <c r="C6" s="270"/>
      <c r="D6" s="270"/>
      <c r="E6" s="270"/>
      <c r="F6" s="270"/>
    </row>
    <row r="7" spans="1:6" ht="20.100000000000001" customHeight="1" thickBot="1" x14ac:dyDescent="0.35"/>
    <row r="8" spans="1:6" s="6" customFormat="1" ht="60" customHeight="1" x14ac:dyDescent="0.3">
      <c r="A8" s="250" t="s">
        <v>0</v>
      </c>
      <c r="B8" s="250" t="s">
        <v>1</v>
      </c>
      <c r="C8" s="250" t="s">
        <v>2</v>
      </c>
      <c r="D8" s="253" t="s">
        <v>3</v>
      </c>
      <c r="E8" s="250" t="s">
        <v>4</v>
      </c>
      <c r="F8" s="253" t="s">
        <v>5</v>
      </c>
    </row>
    <row r="9" spans="1:6" s="6" customFormat="1" ht="34.5" customHeight="1" x14ac:dyDescent="0.3">
      <c r="A9" s="251"/>
      <c r="B9" s="251"/>
      <c r="C9" s="251"/>
      <c r="D9" s="254"/>
      <c r="E9" s="251"/>
      <c r="F9" s="254"/>
    </row>
    <row r="10" spans="1:6" ht="24.75" customHeight="1" thickBot="1" x14ac:dyDescent="0.35">
      <c r="A10" s="252"/>
      <c r="B10" s="252"/>
      <c r="C10" s="252"/>
      <c r="D10" s="255"/>
      <c r="E10" s="252"/>
      <c r="F10" s="255"/>
    </row>
    <row r="11" spans="1:6" ht="26.25" customHeight="1" thickBot="1" x14ac:dyDescent="0.35">
      <c r="A11" s="190"/>
      <c r="B11" s="139"/>
      <c r="C11" s="7"/>
      <c r="D11" s="8"/>
      <c r="E11" s="175"/>
      <c r="F11" s="9"/>
    </row>
    <row r="12" spans="1:6" s="14" customFormat="1" ht="15.6" thickBot="1" x14ac:dyDescent="0.35">
      <c r="A12" s="10"/>
      <c r="B12" s="140" t="s">
        <v>6</v>
      </c>
      <c r="C12" s="11"/>
      <c r="D12" s="12"/>
      <c r="E12" s="176"/>
      <c r="F12" s="13"/>
    </row>
    <row r="13" spans="1:6" ht="24" customHeight="1" x14ac:dyDescent="0.3">
      <c r="A13" s="15"/>
      <c r="B13" s="141" t="s">
        <v>7</v>
      </c>
      <c r="C13" s="16"/>
      <c r="D13" s="17"/>
      <c r="E13" s="18"/>
      <c r="F13" s="18"/>
    </row>
    <row r="14" spans="1:6" ht="34.5" customHeight="1" x14ac:dyDescent="0.3">
      <c r="A14" s="19"/>
      <c r="B14" s="142"/>
      <c r="C14" s="20"/>
      <c r="D14" s="21"/>
      <c r="E14" s="22"/>
      <c r="F14" s="22"/>
    </row>
    <row r="15" spans="1:6" ht="32.25" customHeight="1" x14ac:dyDescent="0.3">
      <c r="A15" s="19"/>
      <c r="B15" s="143" t="s">
        <v>8</v>
      </c>
      <c r="C15" s="23"/>
      <c r="D15" s="24"/>
      <c r="E15" s="25"/>
      <c r="F15" s="25"/>
    </row>
    <row r="16" spans="1:6" ht="32.25" customHeight="1" x14ac:dyDescent="0.3">
      <c r="A16" s="19">
        <v>101</v>
      </c>
      <c r="B16" s="34" t="s">
        <v>9</v>
      </c>
      <c r="C16" s="23"/>
      <c r="D16" s="24"/>
      <c r="E16" s="25"/>
      <c r="F16" s="25"/>
    </row>
    <row r="17" spans="1:6" ht="32.25" customHeight="1" x14ac:dyDescent="0.3">
      <c r="A17" s="19"/>
      <c r="B17" s="29" t="s">
        <v>10</v>
      </c>
      <c r="C17" s="26" t="s">
        <v>11</v>
      </c>
      <c r="D17" s="24">
        <v>7828.9210000000003</v>
      </c>
      <c r="E17" s="25"/>
      <c r="F17" s="25"/>
    </row>
    <row r="18" spans="1:6" ht="32.25" customHeight="1" x14ac:dyDescent="0.3">
      <c r="A18" s="19">
        <f>+A16+1</f>
        <v>102</v>
      </c>
      <c r="B18" s="32" t="s">
        <v>12</v>
      </c>
      <c r="C18" s="23"/>
      <c r="D18" s="24">
        <v>0</v>
      </c>
      <c r="E18" s="25"/>
      <c r="F18" s="25"/>
    </row>
    <row r="19" spans="1:6" ht="32.25" customHeight="1" x14ac:dyDescent="0.3">
      <c r="A19" s="19"/>
      <c r="B19" s="32" t="s">
        <v>13</v>
      </c>
      <c r="C19" s="23" t="s">
        <v>14</v>
      </c>
      <c r="D19" s="24">
        <v>1330</v>
      </c>
      <c r="E19" s="25"/>
      <c r="F19" s="25"/>
    </row>
    <row r="20" spans="1:6" ht="48" customHeight="1" x14ac:dyDescent="0.3">
      <c r="A20" s="19">
        <f>+A18+1</f>
        <v>103</v>
      </c>
      <c r="B20" s="32" t="s">
        <v>15</v>
      </c>
      <c r="C20" s="23"/>
      <c r="D20" s="24">
        <v>0</v>
      </c>
      <c r="E20" s="25"/>
      <c r="F20" s="25"/>
    </row>
    <row r="21" spans="1:6" ht="27.75" customHeight="1" x14ac:dyDescent="0.3">
      <c r="A21" s="19"/>
      <c r="B21" s="32" t="s">
        <v>13</v>
      </c>
      <c r="C21" s="23" t="s">
        <v>14</v>
      </c>
      <c r="D21" s="24">
        <v>5144</v>
      </c>
      <c r="E21" s="25"/>
      <c r="F21" s="25"/>
    </row>
    <row r="22" spans="1:6" ht="27.75" customHeight="1" x14ac:dyDescent="0.3">
      <c r="A22" s="19">
        <f>+A20+1</f>
        <v>104</v>
      </c>
      <c r="B22" s="29" t="s">
        <v>16</v>
      </c>
      <c r="C22" s="23"/>
      <c r="D22" s="24">
        <v>0</v>
      </c>
      <c r="E22" s="25"/>
      <c r="F22" s="25"/>
    </row>
    <row r="23" spans="1:6" ht="27.75" customHeight="1" x14ac:dyDescent="0.3">
      <c r="A23" s="19"/>
      <c r="B23" s="32" t="s">
        <v>13</v>
      </c>
      <c r="C23" s="23" t="s">
        <v>14</v>
      </c>
      <c r="D23" s="24">
        <v>6474</v>
      </c>
      <c r="E23" s="25"/>
      <c r="F23" s="25"/>
    </row>
    <row r="24" spans="1:6" ht="20.100000000000001" customHeight="1" x14ac:dyDescent="0.3">
      <c r="A24" s="19">
        <f>+A22+1</f>
        <v>105</v>
      </c>
      <c r="B24" s="29" t="s">
        <v>17</v>
      </c>
      <c r="C24" s="23"/>
      <c r="D24" s="24">
        <v>0</v>
      </c>
      <c r="E24" s="25"/>
      <c r="F24" s="25"/>
    </row>
    <row r="25" spans="1:6" ht="21" customHeight="1" x14ac:dyDescent="0.3">
      <c r="A25" s="19"/>
      <c r="B25" s="32" t="s">
        <v>13</v>
      </c>
      <c r="C25" s="23" t="s">
        <v>14</v>
      </c>
      <c r="D25" s="24">
        <v>2500</v>
      </c>
      <c r="E25" s="25"/>
      <c r="F25" s="25"/>
    </row>
    <row r="26" spans="1:6" ht="20.100000000000001" customHeight="1" x14ac:dyDescent="0.3">
      <c r="A26" s="19"/>
      <c r="B26" s="144" t="s">
        <v>18</v>
      </c>
      <c r="C26" s="23"/>
      <c r="D26" s="24">
        <v>0</v>
      </c>
      <c r="E26" s="25"/>
      <c r="F26" s="25"/>
    </row>
    <row r="27" spans="1:6" ht="20.100000000000001" customHeight="1" x14ac:dyDescent="0.3">
      <c r="A27" s="19">
        <f>+A24+1</f>
        <v>106</v>
      </c>
      <c r="B27" s="29" t="s">
        <v>19</v>
      </c>
      <c r="C27" s="27"/>
      <c r="D27" s="24">
        <v>0</v>
      </c>
      <c r="E27" s="25"/>
      <c r="F27" s="25"/>
    </row>
    <row r="28" spans="1:6" ht="15" x14ac:dyDescent="0.3">
      <c r="A28" s="19"/>
      <c r="B28" s="32" t="s">
        <v>13</v>
      </c>
      <c r="C28" s="23" t="s">
        <v>14</v>
      </c>
      <c r="D28" s="24">
        <v>403</v>
      </c>
      <c r="E28" s="25"/>
      <c r="F28" s="25"/>
    </row>
    <row r="29" spans="1:6" ht="30" customHeight="1" x14ac:dyDescent="0.3">
      <c r="A29" s="19">
        <f>+A27+1</f>
        <v>107</v>
      </c>
      <c r="B29" s="32" t="s">
        <v>20</v>
      </c>
      <c r="C29" s="23"/>
      <c r="D29" s="24">
        <v>0</v>
      </c>
      <c r="E29" s="25"/>
      <c r="F29" s="25"/>
    </row>
    <row r="30" spans="1:6" ht="15" x14ac:dyDescent="0.3">
      <c r="A30" s="19"/>
      <c r="B30" s="32" t="s">
        <v>13</v>
      </c>
      <c r="C30" s="23" t="s">
        <v>14</v>
      </c>
      <c r="D30" s="24">
        <v>1073</v>
      </c>
      <c r="E30" s="25"/>
      <c r="F30" s="25"/>
    </row>
    <row r="31" spans="1:6" ht="38.25" customHeight="1" x14ac:dyDescent="0.3">
      <c r="A31" s="28">
        <f>+A29+1</f>
        <v>108</v>
      </c>
      <c r="B31" s="31" t="s">
        <v>21</v>
      </c>
      <c r="C31" s="27"/>
      <c r="D31" s="24">
        <v>0</v>
      </c>
      <c r="E31" s="25"/>
      <c r="F31" s="25"/>
    </row>
    <row r="32" spans="1:6" ht="22.5" customHeight="1" x14ac:dyDescent="0.3">
      <c r="A32" s="28"/>
      <c r="B32" s="31" t="s">
        <v>52</v>
      </c>
      <c r="C32" s="23" t="s">
        <v>22</v>
      </c>
      <c r="D32" s="24">
        <v>95680</v>
      </c>
      <c r="E32" s="25"/>
      <c r="F32" s="25"/>
    </row>
    <row r="33" spans="1:6" ht="30" x14ac:dyDescent="0.3">
      <c r="A33" s="19">
        <f>+A31+1</f>
        <v>109</v>
      </c>
      <c r="B33" s="32" t="s">
        <v>23</v>
      </c>
      <c r="C33" s="27"/>
      <c r="D33" s="24">
        <v>0</v>
      </c>
      <c r="E33" s="25"/>
      <c r="F33" s="25"/>
    </row>
    <row r="34" spans="1:6" ht="20.100000000000001" customHeight="1" x14ac:dyDescent="0.3">
      <c r="A34" s="19"/>
      <c r="B34" s="32" t="s">
        <v>13</v>
      </c>
      <c r="C34" s="23" t="s">
        <v>14</v>
      </c>
      <c r="D34" s="24">
        <v>1038</v>
      </c>
      <c r="E34" s="25"/>
      <c r="F34" s="25"/>
    </row>
    <row r="35" spans="1:6" ht="20.100000000000001" customHeight="1" x14ac:dyDescent="0.3">
      <c r="A35" s="19">
        <f>+A33+1</f>
        <v>110</v>
      </c>
      <c r="B35" s="29" t="s">
        <v>24</v>
      </c>
      <c r="C35" s="27"/>
      <c r="D35" s="24">
        <v>0</v>
      </c>
      <c r="E35" s="25"/>
      <c r="F35" s="25"/>
    </row>
    <row r="36" spans="1:6" ht="23.25" customHeight="1" x14ac:dyDescent="0.3">
      <c r="A36" s="19"/>
      <c r="B36" s="29" t="s">
        <v>25</v>
      </c>
      <c r="C36" s="23" t="s">
        <v>26</v>
      </c>
      <c r="D36" s="24">
        <v>1115</v>
      </c>
      <c r="E36" s="25"/>
      <c r="F36" s="25"/>
    </row>
    <row r="37" spans="1:6" ht="15" x14ac:dyDescent="0.3">
      <c r="A37" s="19">
        <f>+A35+1</f>
        <v>111</v>
      </c>
      <c r="B37" s="32" t="s">
        <v>27</v>
      </c>
      <c r="C37" s="27"/>
      <c r="D37" s="24">
        <v>0</v>
      </c>
      <c r="E37" s="25"/>
      <c r="F37" s="25"/>
    </row>
    <row r="38" spans="1:6" ht="20.25" customHeight="1" x14ac:dyDescent="0.3">
      <c r="A38" s="19"/>
      <c r="B38" s="29" t="s">
        <v>25</v>
      </c>
      <c r="C38" s="23" t="s">
        <v>26</v>
      </c>
      <c r="D38" s="24">
        <v>1225</v>
      </c>
      <c r="E38" s="25"/>
      <c r="F38" s="25"/>
    </row>
    <row r="39" spans="1:6" ht="20.100000000000001" customHeight="1" x14ac:dyDescent="0.3">
      <c r="A39" s="19"/>
      <c r="B39" s="144" t="s">
        <v>28</v>
      </c>
      <c r="C39" s="23"/>
      <c r="D39" s="24">
        <v>0</v>
      </c>
      <c r="E39" s="25"/>
      <c r="F39" s="25"/>
    </row>
    <row r="40" spans="1:6" ht="20.100000000000001" customHeight="1" x14ac:dyDescent="0.3">
      <c r="A40" s="19">
        <f>+A37+1</f>
        <v>112</v>
      </c>
      <c r="B40" s="29" t="s">
        <v>29</v>
      </c>
      <c r="C40" s="23"/>
      <c r="D40" s="24">
        <v>0</v>
      </c>
      <c r="E40" s="25"/>
      <c r="F40" s="25"/>
    </row>
    <row r="41" spans="1:6" ht="20.100000000000001" customHeight="1" x14ac:dyDescent="0.3">
      <c r="A41" s="19" t="s">
        <v>30</v>
      </c>
      <c r="B41" s="29" t="s">
        <v>31</v>
      </c>
      <c r="C41" s="27"/>
      <c r="D41" s="24">
        <v>0</v>
      </c>
      <c r="E41" s="25"/>
      <c r="F41" s="25"/>
    </row>
    <row r="42" spans="1:6" ht="20.100000000000001" customHeight="1" x14ac:dyDescent="0.3">
      <c r="A42" s="19"/>
      <c r="B42" s="29" t="s">
        <v>32</v>
      </c>
      <c r="C42" s="30" t="s">
        <v>33</v>
      </c>
      <c r="D42" s="24">
        <v>38</v>
      </c>
      <c r="E42" s="25"/>
      <c r="F42" s="25"/>
    </row>
    <row r="43" spans="1:6" ht="20.100000000000001" customHeight="1" x14ac:dyDescent="0.3">
      <c r="A43" s="19" t="s">
        <v>34</v>
      </c>
      <c r="B43" s="29" t="s">
        <v>35</v>
      </c>
      <c r="C43" s="31"/>
      <c r="D43" s="24">
        <v>0</v>
      </c>
      <c r="E43" s="25"/>
      <c r="F43" s="25"/>
    </row>
    <row r="44" spans="1:6" ht="20.100000000000001" customHeight="1" x14ac:dyDescent="0.3">
      <c r="A44" s="19"/>
      <c r="B44" s="29" t="s">
        <v>32</v>
      </c>
      <c r="C44" s="30" t="s">
        <v>33</v>
      </c>
      <c r="D44" s="24">
        <v>10</v>
      </c>
      <c r="E44" s="74"/>
      <c r="F44" s="25"/>
    </row>
    <row r="45" spans="1:6" ht="20.100000000000001" customHeight="1" x14ac:dyDescent="0.3">
      <c r="A45" s="19" t="s">
        <v>36</v>
      </c>
      <c r="B45" s="29" t="s">
        <v>37</v>
      </c>
      <c r="C45" s="31"/>
      <c r="D45" s="24">
        <v>0</v>
      </c>
      <c r="E45" s="74"/>
      <c r="F45" s="25"/>
    </row>
    <row r="46" spans="1:6" ht="22.5" customHeight="1" x14ac:dyDescent="0.3">
      <c r="A46" s="19"/>
      <c r="B46" s="29" t="s">
        <v>32</v>
      </c>
      <c r="C46" s="30" t="s">
        <v>33</v>
      </c>
      <c r="D46" s="24">
        <v>6</v>
      </c>
      <c r="E46" s="74"/>
      <c r="F46" s="25"/>
    </row>
    <row r="47" spans="1:6" ht="15" x14ac:dyDescent="0.3">
      <c r="A47" s="19">
        <f>+A40+1</f>
        <v>113</v>
      </c>
      <c r="B47" s="29" t="s">
        <v>38</v>
      </c>
      <c r="C47" s="30"/>
      <c r="D47" s="24">
        <v>0</v>
      </c>
      <c r="E47" s="74"/>
      <c r="F47" s="25"/>
    </row>
    <row r="48" spans="1:6" ht="15" x14ac:dyDescent="0.3">
      <c r="A48" s="19" t="s">
        <v>39</v>
      </c>
      <c r="B48" s="32" t="s">
        <v>40</v>
      </c>
      <c r="C48" s="31"/>
      <c r="D48" s="24">
        <v>0</v>
      </c>
      <c r="E48" s="74"/>
      <c r="F48" s="25"/>
    </row>
    <row r="49" spans="1:6" ht="15" x14ac:dyDescent="0.3">
      <c r="A49" s="19"/>
      <c r="B49" s="32" t="s">
        <v>25</v>
      </c>
      <c r="C49" s="30" t="s">
        <v>26</v>
      </c>
      <c r="D49" s="24">
        <v>390</v>
      </c>
      <c r="E49" s="74"/>
      <c r="F49" s="25"/>
    </row>
    <row r="50" spans="1:6" ht="15" x14ac:dyDescent="0.3">
      <c r="A50" s="19" t="s">
        <v>41</v>
      </c>
      <c r="B50" s="32" t="s">
        <v>42</v>
      </c>
      <c r="C50" s="31"/>
      <c r="D50" s="24">
        <v>0</v>
      </c>
      <c r="E50" s="74"/>
      <c r="F50" s="25"/>
    </row>
    <row r="51" spans="1:6" ht="15" x14ac:dyDescent="0.3">
      <c r="A51" s="19"/>
      <c r="B51" s="32" t="s">
        <v>25</v>
      </c>
      <c r="C51" s="30" t="s">
        <v>26</v>
      </c>
      <c r="D51" s="24">
        <v>14</v>
      </c>
      <c r="E51" s="74"/>
      <c r="F51" s="25"/>
    </row>
    <row r="52" spans="1:6" ht="15" x14ac:dyDescent="0.3">
      <c r="A52" s="19" t="s">
        <v>43</v>
      </c>
      <c r="B52" s="32" t="s">
        <v>44</v>
      </c>
      <c r="C52" s="31"/>
      <c r="D52" s="24">
        <v>0</v>
      </c>
      <c r="E52" s="74"/>
      <c r="F52" s="25"/>
    </row>
    <row r="53" spans="1:6" ht="15" x14ac:dyDescent="0.3">
      <c r="A53" s="28"/>
      <c r="B53" s="31" t="s">
        <v>25</v>
      </c>
      <c r="C53" s="30" t="s">
        <v>26</v>
      </c>
      <c r="D53" s="24">
        <v>59</v>
      </c>
      <c r="E53" s="74"/>
      <c r="F53" s="25"/>
    </row>
    <row r="54" spans="1:6" s="33" customFormat="1" ht="15" x14ac:dyDescent="0.3">
      <c r="A54" s="28">
        <f>+A47+1</f>
        <v>114</v>
      </c>
      <c r="B54" s="31" t="s">
        <v>45</v>
      </c>
      <c r="C54" s="31"/>
      <c r="D54" s="24">
        <v>0</v>
      </c>
      <c r="E54" s="74"/>
      <c r="F54" s="25"/>
    </row>
    <row r="55" spans="1:6" s="33" customFormat="1" ht="15" x14ac:dyDescent="0.3">
      <c r="A55" s="28"/>
      <c r="B55" s="31" t="s">
        <v>46</v>
      </c>
      <c r="C55" s="30" t="s">
        <v>47</v>
      </c>
      <c r="D55" s="24">
        <v>1</v>
      </c>
      <c r="E55" s="74"/>
      <c r="F55" s="25"/>
    </row>
    <row r="56" spans="1:6" s="33" customFormat="1" ht="15" x14ac:dyDescent="0.3">
      <c r="A56" s="28">
        <f>+A54+1</f>
        <v>115</v>
      </c>
      <c r="B56" s="31" t="s">
        <v>48</v>
      </c>
      <c r="C56" s="31"/>
      <c r="D56" s="24">
        <v>0</v>
      </c>
      <c r="E56" s="74"/>
      <c r="F56" s="25"/>
    </row>
    <row r="57" spans="1:6" s="33" customFormat="1" ht="15" x14ac:dyDescent="0.3">
      <c r="A57" s="28"/>
      <c r="B57" s="31" t="s">
        <v>25</v>
      </c>
      <c r="C57" s="30" t="s">
        <v>26</v>
      </c>
      <c r="D57" s="24">
        <v>26</v>
      </c>
      <c r="E57" s="74"/>
      <c r="F57" s="25"/>
    </row>
    <row r="58" spans="1:6" ht="15" x14ac:dyDescent="0.3">
      <c r="A58" s="28">
        <f>+A56+1</f>
        <v>116</v>
      </c>
      <c r="B58" s="31" t="s">
        <v>49</v>
      </c>
      <c r="C58" s="27"/>
      <c r="D58" s="24">
        <v>0</v>
      </c>
      <c r="E58" s="74"/>
      <c r="F58" s="25"/>
    </row>
    <row r="59" spans="1:6" ht="20.100000000000001" customHeight="1" x14ac:dyDescent="0.3">
      <c r="A59" s="19"/>
      <c r="B59" s="32" t="s">
        <v>13</v>
      </c>
      <c r="C59" s="26" t="s">
        <v>14</v>
      </c>
      <c r="D59" s="24">
        <v>978</v>
      </c>
      <c r="E59" s="74"/>
      <c r="F59" s="25"/>
    </row>
    <row r="60" spans="1:6" ht="20.100000000000001" customHeight="1" x14ac:dyDescent="0.3">
      <c r="A60" s="19">
        <f t="shared" ref="A60" si="0">+A58+1</f>
        <v>117</v>
      </c>
      <c r="B60" s="29" t="s">
        <v>50</v>
      </c>
      <c r="C60" s="27"/>
      <c r="D60" s="24">
        <v>0</v>
      </c>
      <c r="E60" s="74"/>
      <c r="F60" s="25"/>
    </row>
    <row r="61" spans="1:6" ht="20.100000000000001" customHeight="1" x14ac:dyDescent="0.3">
      <c r="A61" s="19"/>
      <c r="B61" s="29" t="s">
        <v>10</v>
      </c>
      <c r="C61" s="23" t="s">
        <v>11</v>
      </c>
      <c r="D61" s="24">
        <v>3256</v>
      </c>
      <c r="E61" s="74"/>
      <c r="F61" s="25"/>
    </row>
    <row r="62" spans="1:6" ht="20.100000000000001" customHeight="1" x14ac:dyDescent="0.3">
      <c r="A62" s="19">
        <f t="shared" ref="A62" si="1">+A60+1</f>
        <v>118</v>
      </c>
      <c r="B62" s="29" t="s">
        <v>51</v>
      </c>
      <c r="C62" s="27"/>
      <c r="D62" s="24">
        <v>0</v>
      </c>
      <c r="E62" s="74"/>
      <c r="F62" s="25"/>
    </row>
    <row r="63" spans="1:6" ht="20.100000000000001" customHeight="1" x14ac:dyDescent="0.3">
      <c r="A63" s="19"/>
      <c r="B63" s="29" t="s">
        <v>52</v>
      </c>
      <c r="C63" s="23" t="s">
        <v>22</v>
      </c>
      <c r="D63" s="24">
        <v>29304</v>
      </c>
      <c r="E63" s="74"/>
      <c r="F63" s="25"/>
    </row>
    <row r="64" spans="1:6" ht="30" x14ac:dyDescent="0.3">
      <c r="A64" s="19">
        <f t="shared" ref="A64" si="2">+A62+1</f>
        <v>119</v>
      </c>
      <c r="B64" s="32" t="s">
        <v>53</v>
      </c>
      <c r="C64" s="23"/>
      <c r="D64" s="24">
        <v>0</v>
      </c>
      <c r="E64" s="74"/>
      <c r="F64" s="25"/>
    </row>
    <row r="65" spans="1:9" ht="20.100000000000001" customHeight="1" x14ac:dyDescent="0.3">
      <c r="A65" s="19"/>
      <c r="B65" s="29" t="s">
        <v>10</v>
      </c>
      <c r="C65" s="23" t="s">
        <v>11</v>
      </c>
      <c r="D65" s="24">
        <v>269</v>
      </c>
      <c r="E65" s="74"/>
      <c r="F65" s="25"/>
    </row>
    <row r="66" spans="1:9" ht="22.5" customHeight="1" x14ac:dyDescent="0.3">
      <c r="A66" s="19"/>
      <c r="B66" s="144" t="s">
        <v>54</v>
      </c>
      <c r="C66" s="23"/>
      <c r="D66" s="24">
        <v>0</v>
      </c>
      <c r="E66" s="74"/>
      <c r="F66" s="25"/>
    </row>
    <row r="67" spans="1:9" ht="31.5" customHeight="1" x14ac:dyDescent="0.3">
      <c r="A67" s="28">
        <f>+A64+1</f>
        <v>120</v>
      </c>
      <c r="B67" s="32" t="s">
        <v>55</v>
      </c>
      <c r="C67" s="27"/>
      <c r="D67" s="24">
        <v>0</v>
      </c>
      <c r="E67" s="74"/>
      <c r="F67" s="25"/>
    </row>
    <row r="68" spans="1:9" ht="22.5" customHeight="1" x14ac:dyDescent="0.3">
      <c r="A68" s="28"/>
      <c r="B68" s="32" t="s">
        <v>13</v>
      </c>
      <c r="C68" s="23" t="s">
        <v>14</v>
      </c>
      <c r="D68" s="24">
        <v>893</v>
      </c>
      <c r="E68" s="74"/>
      <c r="F68" s="25"/>
    </row>
    <row r="69" spans="1:9" ht="31.5" customHeight="1" x14ac:dyDescent="0.3">
      <c r="A69" s="28">
        <f>+A67+1</f>
        <v>121</v>
      </c>
      <c r="B69" s="32" t="s">
        <v>56</v>
      </c>
      <c r="C69" s="27"/>
      <c r="D69" s="24">
        <v>0</v>
      </c>
      <c r="E69" s="74"/>
      <c r="F69" s="25"/>
    </row>
    <row r="70" spans="1:9" ht="22.5" customHeight="1" x14ac:dyDescent="0.3">
      <c r="A70" s="28"/>
      <c r="B70" s="32" t="s">
        <v>13</v>
      </c>
      <c r="C70" s="23" t="s">
        <v>14</v>
      </c>
      <c r="D70" s="24">
        <v>20</v>
      </c>
      <c r="E70" s="74"/>
      <c r="F70" s="25"/>
    </row>
    <row r="71" spans="1:9" ht="22.5" customHeight="1" x14ac:dyDescent="0.3">
      <c r="A71" s="28">
        <v>122</v>
      </c>
      <c r="B71" s="32" t="s">
        <v>903</v>
      </c>
      <c r="C71" s="23"/>
      <c r="D71" s="24"/>
      <c r="E71" s="74"/>
      <c r="F71" s="25"/>
    </row>
    <row r="72" spans="1:9" ht="22.5" customHeight="1" x14ac:dyDescent="0.3">
      <c r="A72" s="28"/>
      <c r="B72" s="32" t="s">
        <v>904</v>
      </c>
      <c r="C72" s="23" t="s">
        <v>14</v>
      </c>
      <c r="D72" s="24">
        <v>26</v>
      </c>
      <c r="E72" s="74"/>
      <c r="F72" s="25"/>
    </row>
    <row r="73" spans="1:9" ht="33" customHeight="1" x14ac:dyDescent="0.3">
      <c r="A73" s="28">
        <v>123</v>
      </c>
      <c r="B73" s="34" t="s">
        <v>57</v>
      </c>
      <c r="C73" s="23"/>
      <c r="D73" s="24">
        <v>0</v>
      </c>
      <c r="E73" s="74"/>
      <c r="F73" s="25"/>
    </row>
    <row r="74" spans="1:9" ht="22.5" customHeight="1" x14ac:dyDescent="0.3">
      <c r="A74" s="28" t="s">
        <v>895</v>
      </c>
      <c r="B74" s="31" t="s">
        <v>58</v>
      </c>
      <c r="C74" s="27"/>
      <c r="D74" s="24">
        <v>0</v>
      </c>
      <c r="E74" s="74"/>
      <c r="F74" s="25"/>
      <c r="I74" s="35"/>
    </row>
    <row r="75" spans="1:9" ht="22.5" customHeight="1" x14ac:dyDescent="0.3">
      <c r="A75" s="28"/>
      <c r="B75" s="31" t="s">
        <v>10</v>
      </c>
      <c r="C75" s="23" t="s">
        <v>11</v>
      </c>
      <c r="D75" s="24">
        <v>4195</v>
      </c>
      <c r="E75" s="74"/>
      <c r="F75" s="25"/>
    </row>
    <row r="76" spans="1:9" ht="22.5" customHeight="1" x14ac:dyDescent="0.3">
      <c r="A76" s="247" t="s">
        <v>896</v>
      </c>
      <c r="B76" s="31" t="s">
        <v>59</v>
      </c>
      <c r="C76" s="27"/>
      <c r="D76" s="24">
        <v>0</v>
      </c>
      <c r="E76" s="74"/>
      <c r="F76" s="25"/>
    </row>
    <row r="77" spans="1:9" ht="22.5" customHeight="1" x14ac:dyDescent="0.3">
      <c r="A77" s="28"/>
      <c r="B77" s="31" t="s">
        <v>10</v>
      </c>
      <c r="C77" s="23" t="s">
        <v>11</v>
      </c>
      <c r="D77" s="24">
        <v>2053</v>
      </c>
      <c r="E77" s="74"/>
      <c r="F77" s="25"/>
    </row>
    <row r="78" spans="1:9" ht="15" x14ac:dyDescent="0.3">
      <c r="A78" s="28">
        <f>+A73+1</f>
        <v>124</v>
      </c>
      <c r="B78" s="34" t="s">
        <v>60</v>
      </c>
      <c r="C78" s="27"/>
      <c r="D78" s="24">
        <v>0</v>
      </c>
      <c r="E78" s="74"/>
      <c r="F78" s="25"/>
    </row>
    <row r="79" spans="1:9" ht="22.5" customHeight="1" x14ac:dyDescent="0.3">
      <c r="A79" s="28"/>
      <c r="B79" s="31" t="s">
        <v>52</v>
      </c>
      <c r="C79" s="23" t="s">
        <v>22</v>
      </c>
      <c r="D79" s="24">
        <v>106821</v>
      </c>
      <c r="E79" s="74"/>
      <c r="F79" s="25"/>
    </row>
    <row r="80" spans="1:9" ht="21.75" customHeight="1" x14ac:dyDescent="0.3">
      <c r="A80" s="28">
        <f>+A78+1</f>
        <v>125</v>
      </c>
      <c r="B80" s="31" t="s">
        <v>61</v>
      </c>
      <c r="C80" s="27"/>
      <c r="D80" s="24">
        <v>0</v>
      </c>
      <c r="E80" s="74"/>
      <c r="F80" s="25"/>
    </row>
    <row r="81" spans="1:6" ht="28.5" customHeight="1" x14ac:dyDescent="0.3">
      <c r="A81" s="19"/>
      <c r="B81" s="31" t="s">
        <v>13</v>
      </c>
      <c r="C81" s="23" t="s">
        <v>14</v>
      </c>
      <c r="D81" s="24">
        <v>94</v>
      </c>
      <c r="E81" s="74"/>
      <c r="F81" s="25"/>
    </row>
    <row r="82" spans="1:6" ht="28.5" customHeight="1" x14ac:dyDescent="0.3">
      <c r="A82" s="28">
        <f>+A80+1</f>
        <v>126</v>
      </c>
      <c r="B82" s="145" t="s">
        <v>62</v>
      </c>
      <c r="C82" s="36"/>
      <c r="D82" s="24"/>
      <c r="E82" s="74"/>
      <c r="F82" s="25"/>
    </row>
    <row r="83" spans="1:6" ht="28.5" customHeight="1" x14ac:dyDescent="0.3">
      <c r="A83" s="19"/>
      <c r="B83" s="32" t="s">
        <v>10</v>
      </c>
      <c r="C83" s="23" t="s">
        <v>11</v>
      </c>
      <c r="D83" s="24">
        <v>44</v>
      </c>
      <c r="E83" s="74"/>
      <c r="F83" s="25"/>
    </row>
    <row r="84" spans="1:6" ht="21.75" customHeight="1" x14ac:dyDescent="0.3">
      <c r="A84" s="19">
        <v>127</v>
      </c>
      <c r="B84" s="29" t="s">
        <v>63</v>
      </c>
      <c r="C84" s="27"/>
      <c r="D84" s="24">
        <v>0</v>
      </c>
      <c r="E84" s="74"/>
      <c r="F84" s="25"/>
    </row>
    <row r="85" spans="1:6" ht="28.5" customHeight="1" x14ac:dyDescent="0.3">
      <c r="A85" s="19"/>
      <c r="B85" s="29" t="s">
        <v>25</v>
      </c>
      <c r="C85" s="23" t="s">
        <v>26</v>
      </c>
      <c r="D85" s="24">
        <v>246</v>
      </c>
      <c r="E85" s="74"/>
      <c r="F85" s="25"/>
    </row>
    <row r="86" spans="1:6" ht="20.100000000000001" customHeight="1" x14ac:dyDescent="0.3">
      <c r="A86" s="19"/>
      <c r="B86" s="144" t="s">
        <v>64</v>
      </c>
      <c r="C86" s="23"/>
      <c r="D86" s="24">
        <v>0</v>
      </c>
      <c r="E86" s="74"/>
      <c r="F86" s="25"/>
    </row>
    <row r="87" spans="1:6" ht="33" customHeight="1" x14ac:dyDescent="0.3">
      <c r="A87" s="19">
        <f>+A84+1</f>
        <v>128</v>
      </c>
      <c r="B87" s="32" t="s">
        <v>65</v>
      </c>
      <c r="C87" s="27"/>
      <c r="D87" s="24">
        <v>0</v>
      </c>
      <c r="E87" s="74"/>
      <c r="F87" s="25"/>
    </row>
    <row r="88" spans="1:6" ht="20.100000000000001" customHeight="1" x14ac:dyDescent="0.3">
      <c r="A88" s="19"/>
      <c r="B88" s="32" t="s">
        <v>10</v>
      </c>
      <c r="C88" s="23" t="s">
        <v>11</v>
      </c>
      <c r="D88" s="24">
        <v>165</v>
      </c>
      <c r="E88" s="74"/>
      <c r="F88" s="25"/>
    </row>
    <row r="89" spans="1:6" ht="30.75" customHeight="1" x14ac:dyDescent="0.3">
      <c r="A89" s="37">
        <f>+A87+1</f>
        <v>129</v>
      </c>
      <c r="B89" s="32" t="s">
        <v>66</v>
      </c>
      <c r="C89" s="27"/>
      <c r="D89" s="24">
        <v>0</v>
      </c>
      <c r="E89" s="74"/>
      <c r="F89" s="25"/>
    </row>
    <row r="90" spans="1:6" ht="18.75" customHeight="1" x14ac:dyDescent="0.3">
      <c r="A90" s="37"/>
      <c r="B90" s="29" t="s">
        <v>10</v>
      </c>
      <c r="C90" s="23" t="s">
        <v>11</v>
      </c>
      <c r="D90" s="24">
        <v>1260</v>
      </c>
      <c r="E90" s="74"/>
      <c r="F90" s="25"/>
    </row>
    <row r="91" spans="1:6" ht="15" x14ac:dyDescent="0.3">
      <c r="A91" s="37">
        <f>+A89+1</f>
        <v>130</v>
      </c>
      <c r="B91" s="32" t="s">
        <v>67</v>
      </c>
      <c r="C91" s="27"/>
      <c r="D91" s="24">
        <v>0</v>
      </c>
      <c r="E91" s="74"/>
      <c r="F91" s="25"/>
    </row>
    <row r="92" spans="1:6" ht="18.75" customHeight="1" x14ac:dyDescent="0.3">
      <c r="A92" s="19" t="s">
        <v>897</v>
      </c>
      <c r="B92" s="32" t="s">
        <v>68</v>
      </c>
      <c r="C92" s="27"/>
      <c r="D92" s="24">
        <v>0</v>
      </c>
      <c r="E92" s="74"/>
      <c r="F92" s="25"/>
    </row>
    <row r="93" spans="1:6" ht="18.75" customHeight="1" x14ac:dyDescent="0.3">
      <c r="A93" s="28"/>
      <c r="B93" s="31" t="s">
        <v>10</v>
      </c>
      <c r="C93" s="23" t="s">
        <v>11</v>
      </c>
      <c r="D93" s="24">
        <v>1145</v>
      </c>
      <c r="E93" s="74"/>
      <c r="F93" s="25"/>
    </row>
    <row r="94" spans="1:6" ht="18.75" customHeight="1" x14ac:dyDescent="0.3">
      <c r="A94" s="19" t="s">
        <v>898</v>
      </c>
      <c r="B94" s="34" t="s">
        <v>69</v>
      </c>
      <c r="C94" s="27"/>
      <c r="D94" s="24">
        <v>0</v>
      </c>
      <c r="E94" s="74"/>
      <c r="F94" s="25"/>
    </row>
    <row r="95" spans="1:6" ht="18.75" customHeight="1" x14ac:dyDescent="0.3">
      <c r="A95" s="28"/>
      <c r="B95" s="31" t="s">
        <v>10</v>
      </c>
      <c r="C95" s="23" t="s">
        <v>11</v>
      </c>
      <c r="D95" s="24">
        <v>3530</v>
      </c>
      <c r="E95" s="74"/>
      <c r="F95" s="25"/>
    </row>
    <row r="96" spans="1:6" ht="20.100000000000001" customHeight="1" x14ac:dyDescent="0.3">
      <c r="A96" s="28">
        <f>+A91+1</f>
        <v>131</v>
      </c>
      <c r="B96" s="31" t="s">
        <v>70</v>
      </c>
      <c r="C96" s="27"/>
      <c r="D96" s="24">
        <v>0</v>
      </c>
      <c r="E96" s="74"/>
      <c r="F96" s="25"/>
    </row>
    <row r="97" spans="1:7" ht="20.100000000000001" customHeight="1" x14ac:dyDescent="0.3">
      <c r="A97" s="19"/>
      <c r="B97" s="29" t="s">
        <v>10</v>
      </c>
      <c r="C97" s="23" t="s">
        <v>11</v>
      </c>
      <c r="D97" s="24">
        <v>1010</v>
      </c>
      <c r="E97" s="74"/>
      <c r="F97" s="25"/>
    </row>
    <row r="98" spans="1:7" s="39" customFormat="1" ht="31.5" customHeight="1" x14ac:dyDescent="0.3">
      <c r="A98" s="19"/>
      <c r="B98" s="144" t="s">
        <v>71</v>
      </c>
      <c r="C98" s="23"/>
      <c r="D98" s="24">
        <v>0</v>
      </c>
      <c r="E98" s="74"/>
      <c r="F98" s="25"/>
      <c r="G98" s="38"/>
    </row>
    <row r="99" spans="1:7" s="39" customFormat="1" ht="15" x14ac:dyDescent="0.3">
      <c r="A99" s="19">
        <f>+A96+1</f>
        <v>132</v>
      </c>
      <c r="B99" s="32" t="s">
        <v>72</v>
      </c>
      <c r="C99" s="40"/>
      <c r="D99" s="24">
        <v>0</v>
      </c>
      <c r="E99" s="74"/>
      <c r="F99" s="25"/>
    </row>
    <row r="100" spans="1:7" s="39" customFormat="1" ht="20.100000000000001" customHeight="1" x14ac:dyDescent="0.3">
      <c r="A100" s="19"/>
      <c r="B100" s="32" t="s">
        <v>10</v>
      </c>
      <c r="C100" s="23" t="s">
        <v>11</v>
      </c>
      <c r="D100" s="24">
        <v>9729</v>
      </c>
      <c r="E100" s="74"/>
      <c r="F100" s="25"/>
    </row>
    <row r="101" spans="1:7" s="39" customFormat="1" ht="15" x14ac:dyDescent="0.3">
      <c r="A101" s="19">
        <f>+A99+1</f>
        <v>133</v>
      </c>
      <c r="B101" s="32" t="s">
        <v>73</v>
      </c>
      <c r="C101" s="40"/>
      <c r="D101" s="24">
        <v>0</v>
      </c>
      <c r="E101" s="74"/>
      <c r="F101" s="25"/>
    </row>
    <row r="102" spans="1:7" s="39" customFormat="1" ht="20.100000000000001" customHeight="1" x14ac:dyDescent="0.3">
      <c r="A102" s="19"/>
      <c r="B102" s="32" t="s">
        <v>10</v>
      </c>
      <c r="C102" s="23" t="s">
        <v>11</v>
      </c>
      <c r="D102" s="24">
        <v>5830</v>
      </c>
      <c r="E102" s="74"/>
      <c r="F102" s="25"/>
    </row>
    <row r="103" spans="1:7" s="39" customFormat="1" ht="20.100000000000001" customHeight="1" x14ac:dyDescent="0.3">
      <c r="A103" s="19">
        <f t="shared" ref="A103" si="3">+A101+1</f>
        <v>134</v>
      </c>
      <c r="B103" s="29" t="s">
        <v>74</v>
      </c>
      <c r="C103" s="40"/>
      <c r="D103" s="24">
        <v>0</v>
      </c>
      <c r="E103" s="74"/>
      <c r="F103" s="25"/>
    </row>
    <row r="104" spans="1:7" s="39" customFormat="1" ht="20.100000000000001" customHeight="1" x14ac:dyDescent="0.3">
      <c r="A104" s="19"/>
      <c r="B104" s="29" t="s">
        <v>10</v>
      </c>
      <c r="C104" s="23" t="s">
        <v>11</v>
      </c>
      <c r="D104" s="24">
        <v>610</v>
      </c>
      <c r="E104" s="74"/>
      <c r="F104" s="25"/>
    </row>
    <row r="105" spans="1:7" s="39" customFormat="1" ht="20.100000000000001" customHeight="1" x14ac:dyDescent="0.3">
      <c r="A105" s="19">
        <f t="shared" ref="A105" si="4">+A103+1</f>
        <v>135</v>
      </c>
      <c r="B105" s="29" t="s">
        <v>75</v>
      </c>
      <c r="C105" s="40"/>
      <c r="D105" s="24">
        <v>0</v>
      </c>
      <c r="E105" s="74"/>
      <c r="F105" s="25"/>
    </row>
    <row r="106" spans="1:7" s="39" customFormat="1" ht="20.100000000000001" customHeight="1" x14ac:dyDescent="0.3">
      <c r="A106" s="19"/>
      <c r="B106" s="29" t="s">
        <v>25</v>
      </c>
      <c r="C106" s="23" t="s">
        <v>26</v>
      </c>
      <c r="D106" s="24">
        <v>1126</v>
      </c>
      <c r="E106" s="74"/>
      <c r="F106" s="25"/>
    </row>
    <row r="107" spans="1:7" s="39" customFormat="1" ht="22.5" customHeight="1" x14ac:dyDescent="0.3">
      <c r="A107" s="19"/>
      <c r="B107" s="144" t="s">
        <v>76</v>
      </c>
      <c r="C107" s="23"/>
      <c r="D107" s="24">
        <v>0</v>
      </c>
      <c r="E107" s="74"/>
      <c r="F107" s="25"/>
    </row>
    <row r="108" spans="1:7" s="39" customFormat="1" ht="15" x14ac:dyDescent="0.3">
      <c r="A108" s="19">
        <f>+A105+1</f>
        <v>136</v>
      </c>
      <c r="B108" s="146" t="s">
        <v>77</v>
      </c>
      <c r="C108" s="40"/>
      <c r="D108" s="24">
        <v>0</v>
      </c>
      <c r="E108" s="74"/>
      <c r="F108" s="25"/>
    </row>
    <row r="109" spans="1:7" s="39" customFormat="1" ht="15" x14ac:dyDescent="0.3">
      <c r="A109" s="19"/>
      <c r="B109" s="146" t="s">
        <v>32</v>
      </c>
      <c r="C109" s="23" t="s">
        <v>33</v>
      </c>
      <c r="D109" s="24">
        <v>24</v>
      </c>
      <c r="E109" s="74"/>
      <c r="F109" s="25"/>
    </row>
    <row r="110" spans="1:7" ht="15" x14ac:dyDescent="0.3">
      <c r="A110" s="19">
        <f>+A108+1</f>
        <v>137</v>
      </c>
      <c r="B110" s="146" t="s">
        <v>78</v>
      </c>
      <c r="C110" s="27"/>
      <c r="D110" s="24">
        <v>0</v>
      </c>
      <c r="E110" s="74"/>
      <c r="F110" s="25"/>
    </row>
    <row r="111" spans="1:7" ht="15" x14ac:dyDescent="0.3">
      <c r="A111" s="19"/>
      <c r="B111" s="146" t="s">
        <v>25</v>
      </c>
      <c r="C111" s="23" t="s">
        <v>26</v>
      </c>
      <c r="D111" s="24">
        <v>327</v>
      </c>
      <c r="E111" s="74"/>
      <c r="F111" s="25"/>
    </row>
    <row r="112" spans="1:7" ht="15" x14ac:dyDescent="0.3">
      <c r="A112" s="19">
        <f>+A110+1</f>
        <v>138</v>
      </c>
      <c r="B112" s="147" t="s">
        <v>79</v>
      </c>
      <c r="C112" s="27"/>
      <c r="D112" s="24">
        <v>0</v>
      </c>
      <c r="E112" s="74"/>
      <c r="F112" s="25"/>
    </row>
    <row r="113" spans="1:6" ht="15" x14ac:dyDescent="0.3">
      <c r="A113" s="19"/>
      <c r="B113" s="146" t="s">
        <v>25</v>
      </c>
      <c r="C113" s="23" t="s">
        <v>26</v>
      </c>
      <c r="D113" s="24">
        <v>76</v>
      </c>
      <c r="E113" s="74"/>
      <c r="F113" s="25"/>
    </row>
    <row r="114" spans="1:6" ht="15" x14ac:dyDescent="0.3">
      <c r="A114" s="19">
        <f>+A112+1</f>
        <v>139</v>
      </c>
      <c r="B114" s="41" t="s">
        <v>80</v>
      </c>
      <c r="C114" s="27"/>
      <c r="D114" s="24">
        <v>0</v>
      </c>
      <c r="E114" s="74"/>
      <c r="F114" s="25"/>
    </row>
    <row r="115" spans="1:6" s="39" customFormat="1" ht="20.100000000000001" customHeight="1" thickBot="1" x14ac:dyDescent="0.35">
      <c r="A115" s="42"/>
      <c r="B115" s="43" t="s">
        <v>10</v>
      </c>
      <c r="C115" s="44" t="s">
        <v>11</v>
      </c>
      <c r="D115" s="24">
        <v>33</v>
      </c>
      <c r="E115" s="74"/>
      <c r="F115" s="25"/>
    </row>
    <row r="116" spans="1:6" ht="43.5" customHeight="1" thickBot="1" x14ac:dyDescent="0.35">
      <c r="A116" s="248" t="s">
        <v>81</v>
      </c>
      <c r="B116" s="249"/>
      <c r="C116" s="249"/>
      <c r="D116" s="249"/>
      <c r="E116" s="188"/>
      <c r="F116" s="45"/>
    </row>
    <row r="117" spans="1:6" ht="24" customHeight="1" x14ac:dyDescent="0.3">
      <c r="A117" s="15"/>
      <c r="B117" s="141" t="s">
        <v>82</v>
      </c>
      <c r="C117" s="16"/>
      <c r="D117" s="17"/>
      <c r="E117" s="18"/>
      <c r="F117" s="18"/>
    </row>
    <row r="118" spans="1:6" s="47" customFormat="1" ht="25.5" customHeight="1" x14ac:dyDescent="0.3">
      <c r="A118" s="19">
        <f>+A114+1</f>
        <v>140</v>
      </c>
      <c r="B118" s="148" t="s">
        <v>83</v>
      </c>
      <c r="C118" s="46"/>
      <c r="D118" s="24"/>
      <c r="E118" s="25"/>
      <c r="F118" s="25"/>
    </row>
    <row r="119" spans="1:6" s="47" customFormat="1" ht="15" x14ac:dyDescent="0.3">
      <c r="A119" s="19"/>
      <c r="B119" s="29" t="s">
        <v>52</v>
      </c>
      <c r="C119" s="48" t="s">
        <v>84</v>
      </c>
      <c r="D119" s="24">
        <v>10330</v>
      </c>
      <c r="E119" s="25"/>
      <c r="F119" s="25"/>
    </row>
    <row r="120" spans="1:6" s="47" customFormat="1" ht="15" x14ac:dyDescent="0.3">
      <c r="A120" s="19">
        <f>+A118+1</f>
        <v>141</v>
      </c>
      <c r="B120" s="148" t="s">
        <v>85</v>
      </c>
      <c r="C120" s="46"/>
      <c r="D120" s="24"/>
      <c r="E120" s="25"/>
      <c r="F120" s="25"/>
    </row>
    <row r="121" spans="1:6" s="47" customFormat="1" ht="15" x14ac:dyDescent="0.3">
      <c r="A121" s="19"/>
      <c r="B121" s="29" t="s">
        <v>52</v>
      </c>
      <c r="C121" s="48" t="s">
        <v>84</v>
      </c>
      <c r="D121" s="24">
        <v>17774</v>
      </c>
      <c r="E121" s="25"/>
      <c r="F121" s="25"/>
    </row>
    <row r="122" spans="1:6" s="47" customFormat="1" ht="15" x14ac:dyDescent="0.3">
      <c r="A122" s="28">
        <f t="shared" ref="A122" si="5">+A120+1</f>
        <v>142</v>
      </c>
      <c r="B122" s="34" t="s">
        <v>86</v>
      </c>
      <c r="C122" s="46"/>
      <c r="D122" s="21"/>
      <c r="E122" s="25"/>
      <c r="F122" s="25"/>
    </row>
    <row r="123" spans="1:6" s="47" customFormat="1" ht="25.5" customHeight="1" x14ac:dyDescent="0.3">
      <c r="A123" s="28" t="s">
        <v>90</v>
      </c>
      <c r="B123" s="145" t="s">
        <v>87</v>
      </c>
      <c r="C123" s="46"/>
      <c r="D123" s="21"/>
      <c r="E123" s="25"/>
      <c r="F123" s="25"/>
    </row>
    <row r="124" spans="1:6" s="47" customFormat="1" ht="20.25" customHeight="1" x14ac:dyDescent="0.3">
      <c r="A124" s="28"/>
      <c r="B124" s="31" t="s">
        <v>52</v>
      </c>
      <c r="C124" s="49" t="s">
        <v>84</v>
      </c>
      <c r="D124" s="21">
        <v>6314</v>
      </c>
      <c r="E124" s="25"/>
      <c r="F124" s="25"/>
    </row>
    <row r="125" spans="1:6" s="47" customFormat="1" ht="25.5" customHeight="1" x14ac:dyDescent="0.3">
      <c r="A125" s="28" t="s">
        <v>91</v>
      </c>
      <c r="B125" s="149" t="s">
        <v>88</v>
      </c>
      <c r="C125" s="46"/>
      <c r="D125" s="21"/>
      <c r="E125" s="25"/>
      <c r="F125" s="25"/>
    </row>
    <row r="126" spans="1:6" s="47" customFormat="1" ht="20.25" customHeight="1" x14ac:dyDescent="0.3">
      <c r="A126" s="28"/>
      <c r="B126" s="31" t="s">
        <v>52</v>
      </c>
      <c r="C126" s="49" t="s">
        <v>84</v>
      </c>
      <c r="D126" s="21">
        <v>2660</v>
      </c>
      <c r="E126" s="25"/>
      <c r="F126" s="25"/>
    </row>
    <row r="127" spans="1:6" s="47" customFormat="1" ht="24" customHeight="1" x14ac:dyDescent="0.3">
      <c r="A127" s="28">
        <f>+A122+1</f>
        <v>143</v>
      </c>
      <c r="B127" s="34" t="s">
        <v>89</v>
      </c>
      <c r="C127" s="23"/>
      <c r="D127" s="21"/>
      <c r="E127" s="25"/>
      <c r="F127" s="25"/>
    </row>
    <row r="128" spans="1:6" s="47" customFormat="1" ht="25.5" customHeight="1" x14ac:dyDescent="0.25">
      <c r="A128" s="28" t="s">
        <v>899</v>
      </c>
      <c r="B128" s="150" t="s">
        <v>839</v>
      </c>
      <c r="C128" s="46"/>
      <c r="D128" s="21"/>
      <c r="E128" s="25"/>
      <c r="F128" s="25"/>
    </row>
    <row r="129" spans="1:6" s="47" customFormat="1" ht="20.100000000000001" customHeight="1" x14ac:dyDescent="0.3">
      <c r="A129" s="28"/>
      <c r="B129" s="31" t="s">
        <v>52</v>
      </c>
      <c r="C129" s="49" t="s">
        <v>84</v>
      </c>
      <c r="D129" s="21">
        <v>7162</v>
      </c>
      <c r="E129" s="25"/>
      <c r="F129" s="25"/>
    </row>
    <row r="130" spans="1:6" s="47" customFormat="1" ht="27.75" customHeight="1" x14ac:dyDescent="0.25">
      <c r="A130" s="28" t="s">
        <v>900</v>
      </c>
      <c r="B130" s="150" t="s">
        <v>883</v>
      </c>
      <c r="C130" s="46"/>
      <c r="D130" s="21"/>
      <c r="E130" s="25"/>
      <c r="F130" s="25"/>
    </row>
    <row r="131" spans="1:6" s="47" customFormat="1" ht="20.100000000000001" customHeight="1" x14ac:dyDescent="0.3">
      <c r="A131" s="28"/>
      <c r="B131" s="31" t="s">
        <v>52</v>
      </c>
      <c r="C131" s="49" t="s">
        <v>84</v>
      </c>
      <c r="D131" s="21">
        <v>3438</v>
      </c>
      <c r="E131" s="25"/>
      <c r="F131" s="25"/>
    </row>
    <row r="132" spans="1:6" s="47" customFormat="1" ht="31.5" customHeight="1" x14ac:dyDescent="0.3">
      <c r="A132" s="28" t="s">
        <v>901</v>
      </c>
      <c r="B132" s="145" t="s">
        <v>840</v>
      </c>
      <c r="C132" s="46"/>
      <c r="D132" s="21"/>
      <c r="E132" s="25"/>
      <c r="F132" s="25"/>
    </row>
    <row r="133" spans="1:6" s="47" customFormat="1" ht="20.100000000000001" customHeight="1" x14ac:dyDescent="0.3">
      <c r="A133" s="28"/>
      <c r="B133" s="31" t="s">
        <v>52</v>
      </c>
      <c r="C133" s="49" t="s">
        <v>84</v>
      </c>
      <c r="D133" s="21">
        <v>2004</v>
      </c>
      <c r="E133" s="25"/>
      <c r="F133" s="25"/>
    </row>
    <row r="134" spans="1:6" s="47" customFormat="1" ht="25.5" customHeight="1" x14ac:dyDescent="0.25">
      <c r="A134" s="28" t="s">
        <v>902</v>
      </c>
      <c r="B134" s="150" t="s">
        <v>841</v>
      </c>
      <c r="C134" s="46"/>
      <c r="D134" s="21"/>
      <c r="E134" s="25"/>
      <c r="F134" s="25"/>
    </row>
    <row r="135" spans="1:6" s="47" customFormat="1" ht="20.100000000000001" customHeight="1" x14ac:dyDescent="0.3">
      <c r="A135" s="28"/>
      <c r="B135" s="31" t="s">
        <v>52</v>
      </c>
      <c r="C135" s="49" t="s">
        <v>84</v>
      </c>
      <c r="D135" s="21">
        <v>882</v>
      </c>
      <c r="E135" s="25"/>
      <c r="F135" s="25"/>
    </row>
    <row r="136" spans="1:6" s="47" customFormat="1" ht="27.75" customHeight="1" x14ac:dyDescent="0.3">
      <c r="A136" s="28">
        <f t="shared" ref="A136" si="6">+A127+1</f>
        <v>144</v>
      </c>
      <c r="B136" s="34" t="s">
        <v>884</v>
      </c>
      <c r="C136" s="23"/>
      <c r="D136" s="21"/>
      <c r="E136" s="25"/>
      <c r="F136" s="25"/>
    </row>
    <row r="137" spans="1:6" s="47" customFormat="1" ht="20.100000000000001" customHeight="1" x14ac:dyDescent="0.3">
      <c r="A137" s="28"/>
      <c r="B137" s="151" t="s">
        <v>32</v>
      </c>
      <c r="C137" s="23" t="s">
        <v>33</v>
      </c>
      <c r="D137" s="21">
        <v>9</v>
      </c>
      <c r="E137" s="25"/>
      <c r="F137" s="25"/>
    </row>
    <row r="138" spans="1:6" s="51" customFormat="1" ht="33.75" customHeight="1" x14ac:dyDescent="0.3">
      <c r="A138" s="28">
        <f t="shared" ref="A138" si="7">+A136+1</f>
        <v>145</v>
      </c>
      <c r="B138" s="34" t="s">
        <v>92</v>
      </c>
      <c r="C138" s="23"/>
      <c r="D138" s="21"/>
      <c r="E138" s="25"/>
      <c r="F138" s="25"/>
    </row>
    <row r="139" spans="1:6" s="33" customFormat="1" ht="20.100000000000001" customHeight="1" x14ac:dyDescent="0.3">
      <c r="A139" s="28"/>
      <c r="B139" s="31" t="s">
        <v>10</v>
      </c>
      <c r="C139" s="23" t="s">
        <v>93</v>
      </c>
      <c r="D139" s="200">
        <f>907-(78+121+16*0.78)+(123.9+84+47.8)</f>
        <v>951.22</v>
      </c>
      <c r="E139" s="25"/>
      <c r="F139" s="25"/>
    </row>
    <row r="140" spans="1:6" s="47" customFormat="1" ht="33.75" customHeight="1" x14ac:dyDescent="0.3">
      <c r="A140" s="28">
        <f t="shared" ref="A140" si="8">+A138+1</f>
        <v>146</v>
      </c>
      <c r="B140" s="34" t="s">
        <v>94</v>
      </c>
      <c r="C140" s="46"/>
      <c r="D140" s="52"/>
      <c r="E140" s="25"/>
      <c r="F140" s="25"/>
    </row>
    <row r="141" spans="1:6" s="47" customFormat="1" ht="15" x14ac:dyDescent="0.3">
      <c r="A141" s="28"/>
      <c r="B141" s="34" t="s">
        <v>95</v>
      </c>
      <c r="C141" s="23" t="s">
        <v>93</v>
      </c>
      <c r="D141" s="200">
        <f>907-(78+121+16*0.78)-(123.9+84+47.8)</f>
        <v>439.82</v>
      </c>
      <c r="E141" s="25"/>
      <c r="F141" s="25"/>
    </row>
    <row r="142" spans="1:6" s="47" customFormat="1" ht="15" x14ac:dyDescent="0.3">
      <c r="A142" s="28">
        <f t="shared" ref="A142" si="9">+A140+1</f>
        <v>147</v>
      </c>
      <c r="B142" s="34" t="s">
        <v>96</v>
      </c>
      <c r="C142" s="46"/>
      <c r="D142" s="21"/>
      <c r="E142" s="25"/>
      <c r="F142" s="25"/>
    </row>
    <row r="143" spans="1:6" s="47" customFormat="1" ht="20.25" customHeight="1" x14ac:dyDescent="0.3">
      <c r="A143" s="28"/>
      <c r="B143" s="34" t="s">
        <v>95</v>
      </c>
      <c r="C143" s="23" t="s">
        <v>93</v>
      </c>
      <c r="D143" s="21">
        <v>141</v>
      </c>
      <c r="E143" s="25"/>
      <c r="F143" s="25"/>
    </row>
    <row r="144" spans="1:6" s="33" customFormat="1" ht="20.100000000000001" customHeight="1" x14ac:dyDescent="0.3">
      <c r="A144" s="28">
        <f>+A142+1</f>
        <v>148</v>
      </c>
      <c r="B144" s="34" t="s">
        <v>97</v>
      </c>
      <c r="C144" s="46"/>
      <c r="D144" s="21"/>
      <c r="E144" s="25"/>
      <c r="F144" s="25"/>
    </row>
    <row r="145" spans="1:6" s="33" customFormat="1" ht="20.100000000000001" customHeight="1" x14ac:dyDescent="0.3">
      <c r="A145" s="28"/>
      <c r="B145" s="34" t="s">
        <v>98</v>
      </c>
      <c r="C145" s="23" t="s">
        <v>26</v>
      </c>
      <c r="D145" s="21">
        <f>63+64</f>
        <v>127</v>
      </c>
      <c r="E145" s="25"/>
      <c r="F145" s="25"/>
    </row>
    <row r="146" spans="1:6" s="33" customFormat="1" ht="20.100000000000001" customHeight="1" x14ac:dyDescent="0.3">
      <c r="A146" s="28">
        <f>A144+1</f>
        <v>149</v>
      </c>
      <c r="B146" s="34" t="s">
        <v>99</v>
      </c>
      <c r="C146" s="46"/>
      <c r="D146" s="21"/>
      <c r="E146" s="25"/>
      <c r="F146" s="25"/>
    </row>
    <row r="147" spans="1:6" s="33" customFormat="1" ht="20.100000000000001" customHeight="1" x14ac:dyDescent="0.3">
      <c r="A147" s="28"/>
      <c r="B147" s="34" t="s">
        <v>52</v>
      </c>
      <c r="C147" s="49" t="s">
        <v>84</v>
      </c>
      <c r="D147" s="21">
        <v>742</v>
      </c>
      <c r="E147" s="25"/>
      <c r="F147" s="25"/>
    </row>
    <row r="148" spans="1:6" s="33" customFormat="1" ht="20.100000000000001" customHeight="1" x14ac:dyDescent="0.3">
      <c r="A148" s="28">
        <f t="shared" ref="A148" si="10">+A146+1</f>
        <v>150</v>
      </c>
      <c r="B148" s="34" t="s">
        <v>100</v>
      </c>
      <c r="C148" s="46"/>
      <c r="D148" s="21"/>
      <c r="E148" s="25"/>
      <c r="F148" s="25"/>
    </row>
    <row r="149" spans="1:6" s="33" customFormat="1" ht="20.100000000000001" customHeight="1" x14ac:dyDescent="0.3">
      <c r="A149" s="28"/>
      <c r="B149" s="34" t="s">
        <v>32</v>
      </c>
      <c r="C149" s="23" t="s">
        <v>33</v>
      </c>
      <c r="D149" s="21">
        <v>7</v>
      </c>
      <c r="E149" s="25"/>
      <c r="F149" s="25"/>
    </row>
    <row r="150" spans="1:6" s="33" customFormat="1" ht="33" customHeight="1" x14ac:dyDescent="0.3">
      <c r="A150" s="28">
        <f t="shared" ref="A150" si="11">+A148+1</f>
        <v>151</v>
      </c>
      <c r="B150" s="34" t="s">
        <v>101</v>
      </c>
      <c r="C150" s="46"/>
      <c r="D150" s="21"/>
      <c r="E150" s="25"/>
      <c r="F150" s="25"/>
    </row>
    <row r="151" spans="1:6" s="33" customFormat="1" ht="20.100000000000001" customHeight="1" x14ac:dyDescent="0.3">
      <c r="A151" s="28"/>
      <c r="B151" s="34" t="s">
        <v>52</v>
      </c>
      <c r="C151" s="49" t="s">
        <v>84</v>
      </c>
      <c r="D151" s="21">
        <v>1396</v>
      </c>
      <c r="E151" s="25"/>
      <c r="F151" s="25"/>
    </row>
    <row r="152" spans="1:6" s="33" customFormat="1" ht="20.100000000000001" customHeight="1" x14ac:dyDescent="0.3">
      <c r="A152" s="28">
        <f t="shared" ref="A152:A162" si="12">+A150+1</f>
        <v>152</v>
      </c>
      <c r="B152" s="34" t="s">
        <v>102</v>
      </c>
      <c r="C152" s="46"/>
      <c r="D152" s="21"/>
      <c r="E152" s="25"/>
      <c r="F152" s="25"/>
    </row>
    <row r="153" spans="1:6" s="33" customFormat="1" ht="20.100000000000001" customHeight="1" x14ac:dyDescent="0.3">
      <c r="A153" s="28"/>
      <c r="B153" s="34" t="s">
        <v>95</v>
      </c>
      <c r="C153" s="23" t="s">
        <v>93</v>
      </c>
      <c r="D153" s="21">
        <v>113</v>
      </c>
      <c r="E153" s="25"/>
      <c r="F153" s="25"/>
    </row>
    <row r="154" spans="1:6" s="33" customFormat="1" ht="20.100000000000001" customHeight="1" x14ac:dyDescent="0.3">
      <c r="A154" s="28">
        <f t="shared" si="12"/>
        <v>153</v>
      </c>
      <c r="B154" s="152" t="s">
        <v>103</v>
      </c>
      <c r="C154" s="53"/>
      <c r="D154" s="54"/>
      <c r="E154" s="25"/>
      <c r="F154" s="25"/>
    </row>
    <row r="155" spans="1:6" s="33" customFormat="1" ht="20.100000000000001" customHeight="1" x14ac:dyDescent="0.3">
      <c r="A155" s="55"/>
      <c r="B155" s="34" t="s">
        <v>52</v>
      </c>
      <c r="C155" s="49" t="s">
        <v>84</v>
      </c>
      <c r="D155" s="54">
        <v>956</v>
      </c>
      <c r="E155" s="25"/>
      <c r="F155" s="25"/>
    </row>
    <row r="156" spans="1:6" s="33" customFormat="1" ht="20.100000000000001" customHeight="1" x14ac:dyDescent="0.3">
      <c r="A156" s="28">
        <f t="shared" si="12"/>
        <v>154</v>
      </c>
      <c r="B156" s="152" t="s">
        <v>104</v>
      </c>
      <c r="C156" s="53"/>
      <c r="D156" s="54"/>
      <c r="E156" s="25"/>
      <c r="F156" s="25"/>
    </row>
    <row r="157" spans="1:6" s="33" customFormat="1" ht="20.100000000000001" customHeight="1" x14ac:dyDescent="0.3">
      <c r="A157" s="55"/>
      <c r="B157" s="34" t="s">
        <v>52</v>
      </c>
      <c r="C157" s="49" t="s">
        <v>84</v>
      </c>
      <c r="D157" s="54">
        <v>803</v>
      </c>
      <c r="E157" s="25"/>
      <c r="F157" s="25"/>
    </row>
    <row r="158" spans="1:6" s="33" customFormat="1" ht="20.100000000000001" customHeight="1" x14ac:dyDescent="0.3">
      <c r="A158" s="28">
        <f t="shared" si="12"/>
        <v>155</v>
      </c>
      <c r="B158" s="152" t="s">
        <v>105</v>
      </c>
      <c r="C158" s="56"/>
      <c r="D158" s="54"/>
      <c r="E158" s="25"/>
      <c r="F158" s="25"/>
    </row>
    <row r="159" spans="1:6" s="33" customFormat="1" ht="20.100000000000001" customHeight="1" x14ac:dyDescent="0.3">
      <c r="A159" s="55"/>
      <c r="B159" s="34" t="s">
        <v>52</v>
      </c>
      <c r="C159" s="49" t="s">
        <v>84</v>
      </c>
      <c r="D159" s="54">
        <v>723</v>
      </c>
      <c r="E159" s="25"/>
      <c r="F159" s="25"/>
    </row>
    <row r="160" spans="1:6" s="33" customFormat="1" ht="31.5" customHeight="1" x14ac:dyDescent="0.3">
      <c r="A160" s="28">
        <f t="shared" si="12"/>
        <v>156</v>
      </c>
      <c r="B160" s="152" t="s">
        <v>106</v>
      </c>
      <c r="C160" s="56"/>
      <c r="D160" s="54"/>
      <c r="E160" s="25"/>
      <c r="F160" s="25"/>
    </row>
    <row r="161" spans="1:6" s="33" customFormat="1" ht="20.100000000000001" customHeight="1" x14ac:dyDescent="0.3">
      <c r="A161" s="55"/>
      <c r="B161" s="34" t="s">
        <v>32</v>
      </c>
      <c r="C161" s="23" t="s">
        <v>33</v>
      </c>
      <c r="D161" s="54">
        <v>35</v>
      </c>
      <c r="E161" s="25"/>
      <c r="F161" s="25"/>
    </row>
    <row r="162" spans="1:6" s="33" customFormat="1" ht="20.100000000000001" customHeight="1" x14ac:dyDescent="0.3">
      <c r="A162" s="28">
        <f t="shared" si="12"/>
        <v>157</v>
      </c>
      <c r="B162" s="152" t="s">
        <v>107</v>
      </c>
      <c r="C162" s="53"/>
      <c r="D162" s="54"/>
      <c r="E162" s="25"/>
      <c r="F162" s="25"/>
    </row>
    <row r="163" spans="1:6" s="33" customFormat="1" ht="20.100000000000001" customHeight="1" x14ac:dyDescent="0.3">
      <c r="A163" s="55"/>
      <c r="B163" s="34" t="s">
        <v>95</v>
      </c>
      <c r="C163" s="23" t="s">
        <v>93</v>
      </c>
      <c r="D163" s="54">
        <v>79</v>
      </c>
      <c r="E163" s="25"/>
      <c r="F163" s="25"/>
    </row>
    <row r="164" spans="1:6" ht="20.100000000000001" customHeight="1" thickBot="1" x14ac:dyDescent="0.35">
      <c r="A164" s="57"/>
      <c r="B164" s="153"/>
      <c r="C164" s="58"/>
      <c r="D164" s="59"/>
      <c r="E164" s="25"/>
      <c r="F164" s="25"/>
    </row>
    <row r="165" spans="1:6" ht="18" thickBot="1" x14ac:dyDescent="0.35">
      <c r="A165" s="248" t="s">
        <v>108</v>
      </c>
      <c r="B165" s="249"/>
      <c r="C165" s="249"/>
      <c r="D165" s="249"/>
      <c r="E165" s="188"/>
      <c r="F165" s="45"/>
    </row>
    <row r="166" spans="1:6" s="60" customFormat="1" ht="32.25" customHeight="1" thickBot="1" x14ac:dyDescent="0.35">
      <c r="A166" s="248" t="s">
        <v>109</v>
      </c>
      <c r="B166" s="249"/>
      <c r="C166" s="249"/>
      <c r="D166" s="249"/>
      <c r="E166" s="188"/>
      <c r="F166" s="45"/>
    </row>
    <row r="167" spans="1:6" s="14" customFormat="1" ht="15" x14ac:dyDescent="0.3">
      <c r="A167" s="10"/>
      <c r="B167" s="140" t="s">
        <v>110</v>
      </c>
      <c r="C167" s="11"/>
      <c r="D167" s="12"/>
      <c r="E167" s="176"/>
      <c r="F167" s="13"/>
    </row>
    <row r="168" spans="1:6" ht="20.100000000000001" customHeight="1" x14ac:dyDescent="0.3">
      <c r="A168" s="61"/>
      <c r="B168" s="144" t="s">
        <v>111</v>
      </c>
      <c r="C168" s="62"/>
      <c r="D168" s="63"/>
      <c r="E168" s="196"/>
      <c r="F168" s="64"/>
    </row>
    <row r="169" spans="1:6" ht="20.100000000000001" customHeight="1" x14ac:dyDescent="0.3">
      <c r="A169" s="19">
        <v>201</v>
      </c>
      <c r="B169" s="31" t="s">
        <v>112</v>
      </c>
      <c r="C169" s="23"/>
      <c r="D169" s="21"/>
      <c r="E169" s="197"/>
      <c r="F169" s="22"/>
    </row>
    <row r="170" spans="1:6" ht="20.100000000000001" customHeight="1" x14ac:dyDescent="0.3">
      <c r="A170" s="19"/>
      <c r="B170" s="29" t="s">
        <v>10</v>
      </c>
      <c r="C170" s="23" t="s">
        <v>93</v>
      </c>
      <c r="D170" s="24">
        <v>3460</v>
      </c>
      <c r="E170" s="74"/>
      <c r="F170" s="25"/>
    </row>
    <row r="171" spans="1:6" ht="20.100000000000001" customHeight="1" x14ac:dyDescent="0.3">
      <c r="A171" s="19">
        <v>202</v>
      </c>
      <c r="B171" s="31" t="s">
        <v>113</v>
      </c>
      <c r="C171" s="23"/>
      <c r="D171" s="24"/>
      <c r="E171" s="74"/>
      <c r="F171" s="25"/>
    </row>
    <row r="172" spans="1:6" ht="20.100000000000001" customHeight="1" x14ac:dyDescent="0.3">
      <c r="A172" s="19"/>
      <c r="B172" s="29" t="s">
        <v>10</v>
      </c>
      <c r="C172" s="23" t="s">
        <v>93</v>
      </c>
      <c r="D172" s="24">
        <v>3460</v>
      </c>
      <c r="E172" s="74"/>
      <c r="F172" s="25"/>
    </row>
    <row r="173" spans="1:6" ht="20.100000000000001" customHeight="1" x14ac:dyDescent="0.3">
      <c r="A173" s="19">
        <v>203</v>
      </c>
      <c r="B173" s="31" t="s">
        <v>114</v>
      </c>
      <c r="C173" s="23"/>
      <c r="D173" s="24"/>
      <c r="E173" s="74"/>
      <c r="F173" s="25"/>
    </row>
    <row r="174" spans="1:6" ht="20.100000000000001" customHeight="1" x14ac:dyDescent="0.3">
      <c r="A174" s="19"/>
      <c r="B174" s="29" t="s">
        <v>10</v>
      </c>
      <c r="C174" s="23" t="s">
        <v>93</v>
      </c>
      <c r="D174" s="24">
        <v>3460</v>
      </c>
      <c r="E174" s="74"/>
      <c r="F174" s="25"/>
    </row>
    <row r="175" spans="1:6" ht="20.100000000000001" customHeight="1" x14ac:dyDescent="0.3">
      <c r="A175" s="19">
        <v>204</v>
      </c>
      <c r="B175" s="31" t="s">
        <v>115</v>
      </c>
      <c r="C175" s="23"/>
      <c r="D175" s="24"/>
      <c r="E175" s="74"/>
      <c r="F175" s="25"/>
    </row>
    <row r="176" spans="1:6" ht="20.100000000000001" customHeight="1" x14ac:dyDescent="0.3">
      <c r="A176" s="19"/>
      <c r="B176" s="29" t="s">
        <v>10</v>
      </c>
      <c r="C176" s="23" t="s">
        <v>93</v>
      </c>
      <c r="D176" s="24">
        <v>221</v>
      </c>
      <c r="E176" s="74"/>
      <c r="F176" s="25"/>
    </row>
    <row r="177" spans="1:6" ht="20.100000000000001" customHeight="1" x14ac:dyDescent="0.25">
      <c r="A177" s="19">
        <v>205</v>
      </c>
      <c r="B177" s="150" t="s">
        <v>116</v>
      </c>
      <c r="C177" s="23"/>
      <c r="D177" s="24"/>
      <c r="E177" s="74"/>
      <c r="F177" s="25"/>
    </row>
    <row r="178" spans="1:6" ht="20.100000000000001" customHeight="1" x14ac:dyDescent="0.3">
      <c r="A178" s="19"/>
      <c r="B178" s="29" t="s">
        <v>10</v>
      </c>
      <c r="C178" s="23" t="s">
        <v>93</v>
      </c>
      <c r="D178" s="24">
        <v>3239</v>
      </c>
      <c r="E178" s="74"/>
      <c r="F178" s="25"/>
    </row>
    <row r="179" spans="1:6" ht="20.100000000000001" customHeight="1" x14ac:dyDescent="0.3">
      <c r="A179" s="19">
        <v>206</v>
      </c>
      <c r="B179" s="31" t="s">
        <v>117</v>
      </c>
      <c r="C179" s="23"/>
      <c r="D179" s="24"/>
      <c r="E179" s="74"/>
      <c r="F179" s="25"/>
    </row>
    <row r="180" spans="1:6" ht="20.100000000000001" customHeight="1" x14ac:dyDescent="0.3">
      <c r="A180" s="19"/>
      <c r="B180" s="29" t="s">
        <v>25</v>
      </c>
      <c r="C180" s="23" t="s">
        <v>26</v>
      </c>
      <c r="D180" s="24">
        <v>1115</v>
      </c>
      <c r="E180" s="74"/>
      <c r="F180" s="25"/>
    </row>
    <row r="181" spans="1:6" ht="20.100000000000001" customHeight="1" x14ac:dyDescent="0.3">
      <c r="A181" s="19">
        <v>207</v>
      </c>
      <c r="B181" s="31" t="s">
        <v>118</v>
      </c>
      <c r="C181" s="23"/>
      <c r="D181" s="24"/>
      <c r="E181" s="74"/>
      <c r="F181" s="25"/>
    </row>
    <row r="182" spans="1:6" ht="30.75" customHeight="1" x14ac:dyDescent="0.3">
      <c r="A182" s="19"/>
      <c r="B182" s="29" t="s">
        <v>10</v>
      </c>
      <c r="C182" s="23" t="s">
        <v>93</v>
      </c>
      <c r="D182" s="24">
        <v>221</v>
      </c>
      <c r="E182" s="74"/>
      <c r="F182" s="25"/>
    </row>
    <row r="183" spans="1:6" ht="15" x14ac:dyDescent="0.3">
      <c r="A183" s="19">
        <v>208</v>
      </c>
      <c r="B183" s="31" t="s">
        <v>119</v>
      </c>
      <c r="C183" s="23"/>
      <c r="D183" s="24"/>
      <c r="E183" s="74"/>
      <c r="F183" s="25"/>
    </row>
    <row r="184" spans="1:6" ht="15" x14ac:dyDescent="0.3">
      <c r="A184" s="19"/>
      <c r="B184" s="29" t="s">
        <v>10</v>
      </c>
      <c r="C184" s="23" t="s">
        <v>93</v>
      </c>
      <c r="D184" s="24">
        <f>3239-84-88.4-47</f>
        <v>3019.6</v>
      </c>
      <c r="E184" s="74"/>
      <c r="F184" s="25"/>
    </row>
    <row r="185" spans="1:6" ht="15" x14ac:dyDescent="0.3">
      <c r="A185" s="19">
        <v>209</v>
      </c>
      <c r="B185" s="34" t="s">
        <v>120</v>
      </c>
      <c r="C185" s="23"/>
      <c r="D185" s="24"/>
      <c r="E185" s="74"/>
      <c r="F185" s="25"/>
    </row>
    <row r="186" spans="1:6" ht="34.5" customHeight="1" x14ac:dyDescent="0.3">
      <c r="A186" s="19"/>
      <c r="B186" s="29" t="s">
        <v>25</v>
      </c>
      <c r="C186" s="23" t="s">
        <v>26</v>
      </c>
      <c r="D186" s="24">
        <v>1115</v>
      </c>
      <c r="E186" s="74"/>
      <c r="F186" s="25"/>
    </row>
    <row r="187" spans="1:6" ht="20.100000000000001" customHeight="1" x14ac:dyDescent="0.3">
      <c r="A187" s="19">
        <v>210</v>
      </c>
      <c r="B187" s="31" t="s">
        <v>121</v>
      </c>
      <c r="C187" s="23"/>
      <c r="D187" s="24"/>
      <c r="E187" s="74"/>
      <c r="F187" s="25"/>
    </row>
    <row r="188" spans="1:6" ht="21" customHeight="1" x14ac:dyDescent="0.3">
      <c r="A188" s="19"/>
      <c r="B188" s="29" t="s">
        <v>10</v>
      </c>
      <c r="C188" s="23" t="s">
        <v>93</v>
      </c>
      <c r="D188" s="24">
        <v>452</v>
      </c>
      <c r="E188" s="74"/>
      <c r="F188" s="25"/>
    </row>
    <row r="189" spans="1:6" ht="20.100000000000001" customHeight="1" x14ac:dyDescent="0.3">
      <c r="A189" s="19">
        <f>+A187+1</f>
        <v>211</v>
      </c>
      <c r="B189" s="31" t="s">
        <v>122</v>
      </c>
      <c r="C189" s="23"/>
      <c r="D189" s="24"/>
      <c r="E189" s="74"/>
      <c r="F189" s="25"/>
    </row>
    <row r="190" spans="1:6" ht="22.5" customHeight="1" x14ac:dyDescent="0.3">
      <c r="A190" s="19"/>
      <c r="B190" s="29" t="s">
        <v>25</v>
      </c>
      <c r="C190" s="23" t="s">
        <v>26</v>
      </c>
      <c r="D190" s="24">
        <v>355</v>
      </c>
      <c r="E190" s="74"/>
      <c r="F190" s="25"/>
    </row>
    <row r="191" spans="1:6" ht="15" x14ac:dyDescent="0.3">
      <c r="A191" s="19">
        <f>+A189+1</f>
        <v>212</v>
      </c>
      <c r="B191" s="31" t="s">
        <v>123</v>
      </c>
      <c r="C191" s="23"/>
      <c r="D191" s="24"/>
      <c r="E191" s="74"/>
      <c r="F191" s="25"/>
    </row>
    <row r="192" spans="1:6" ht="19.5" customHeight="1" x14ac:dyDescent="0.3">
      <c r="A192" s="19"/>
      <c r="B192" s="29" t="s">
        <v>32</v>
      </c>
      <c r="C192" s="23" t="s">
        <v>33</v>
      </c>
      <c r="D192" s="24">
        <v>24</v>
      </c>
      <c r="E192" s="74"/>
      <c r="F192" s="25"/>
    </row>
    <row r="193" spans="1:6" ht="19.5" customHeight="1" x14ac:dyDescent="0.3">
      <c r="A193" s="19">
        <f>+A191+1</f>
        <v>213</v>
      </c>
      <c r="B193" s="34" t="s">
        <v>124</v>
      </c>
      <c r="C193" s="23"/>
      <c r="D193" s="24"/>
      <c r="E193" s="74"/>
      <c r="F193" s="25"/>
    </row>
    <row r="194" spans="1:6" ht="19.5" customHeight="1" x14ac:dyDescent="0.3">
      <c r="A194" s="19"/>
      <c r="B194" s="29" t="s">
        <v>10</v>
      </c>
      <c r="C194" s="23" t="s">
        <v>93</v>
      </c>
      <c r="D194" s="24">
        <v>341</v>
      </c>
      <c r="E194" s="74"/>
      <c r="F194" s="25"/>
    </row>
    <row r="195" spans="1:6" ht="15" x14ac:dyDescent="0.3">
      <c r="A195" s="19"/>
      <c r="B195" s="29"/>
      <c r="C195" s="23"/>
      <c r="D195" s="24"/>
      <c r="E195" s="74"/>
      <c r="F195" s="25"/>
    </row>
    <row r="196" spans="1:6" ht="20.100000000000001" customHeight="1" x14ac:dyDescent="0.3">
      <c r="A196" s="61"/>
      <c r="B196" s="144" t="s">
        <v>125</v>
      </c>
      <c r="C196" s="23"/>
      <c r="D196" s="24"/>
      <c r="E196" s="74"/>
      <c r="F196" s="25"/>
    </row>
    <row r="197" spans="1:6" s="47" customFormat="1" ht="15" x14ac:dyDescent="0.3">
      <c r="A197" s="19">
        <f>+A193+1</f>
        <v>214</v>
      </c>
      <c r="B197" s="148" t="s">
        <v>126</v>
      </c>
      <c r="C197" s="23"/>
      <c r="D197" s="24"/>
      <c r="F197" s="25"/>
    </row>
    <row r="198" spans="1:6" s="47" customFormat="1" ht="20.100000000000001" customHeight="1" x14ac:dyDescent="0.3">
      <c r="A198" s="19"/>
      <c r="B198" s="29" t="s">
        <v>10</v>
      </c>
      <c r="C198" s="23" t="s">
        <v>93</v>
      </c>
      <c r="D198" s="24">
        <v>908</v>
      </c>
      <c r="E198" s="74"/>
      <c r="F198" s="25"/>
    </row>
    <row r="199" spans="1:6" s="33" customFormat="1" ht="20.100000000000001" customHeight="1" x14ac:dyDescent="0.3">
      <c r="A199" s="19">
        <f>+A197+1</f>
        <v>215</v>
      </c>
      <c r="B199" s="148" t="s">
        <v>127</v>
      </c>
      <c r="C199" s="65"/>
      <c r="D199" s="24"/>
      <c r="E199" s="74"/>
      <c r="F199" s="25"/>
    </row>
    <row r="200" spans="1:6" s="33" customFormat="1" ht="20.100000000000001" customHeight="1" x14ac:dyDescent="0.3">
      <c r="A200" s="19"/>
      <c r="B200" s="148" t="s">
        <v>95</v>
      </c>
      <c r="C200" s="26" t="s">
        <v>93</v>
      </c>
      <c r="D200" s="24">
        <v>908</v>
      </c>
      <c r="E200" s="74"/>
      <c r="F200" s="25"/>
    </row>
    <row r="201" spans="1:6" s="33" customFormat="1" ht="20.100000000000001" customHeight="1" x14ac:dyDescent="0.3">
      <c r="A201" s="19">
        <f t="shared" ref="A201" si="13">+A199+1</f>
        <v>216</v>
      </c>
      <c r="B201" s="148" t="s">
        <v>128</v>
      </c>
      <c r="C201" s="65"/>
      <c r="D201" s="24"/>
      <c r="E201" s="74"/>
      <c r="F201" s="25"/>
    </row>
    <row r="202" spans="1:6" s="33" customFormat="1" ht="20.100000000000001" customHeight="1" x14ac:dyDescent="0.3">
      <c r="A202" s="19"/>
      <c r="B202" s="148" t="s">
        <v>98</v>
      </c>
      <c r="C202" s="23" t="s">
        <v>26</v>
      </c>
      <c r="D202" s="24">
        <v>156</v>
      </c>
      <c r="E202" s="74"/>
      <c r="F202" s="25"/>
    </row>
    <row r="203" spans="1:6" ht="24.75" customHeight="1" thickBot="1" x14ac:dyDescent="0.35">
      <c r="A203" s="66"/>
      <c r="B203" s="154"/>
      <c r="C203" s="67"/>
      <c r="D203" s="68"/>
      <c r="E203" s="198"/>
      <c r="F203" s="25"/>
    </row>
    <row r="204" spans="1:6" ht="18" thickBot="1" x14ac:dyDescent="0.35">
      <c r="A204" s="248" t="s">
        <v>129</v>
      </c>
      <c r="B204" s="249"/>
      <c r="C204" s="249"/>
      <c r="D204" s="249"/>
      <c r="E204" s="45"/>
      <c r="F204" s="45">
        <f>+SUM(F168:F203)</f>
        <v>0</v>
      </c>
    </row>
    <row r="205" spans="1:6" ht="20.100000000000001" customHeight="1" thickBot="1" x14ac:dyDescent="0.35"/>
    <row r="206" spans="1:6" s="14" customFormat="1" ht="15" x14ac:dyDescent="0.3">
      <c r="A206" s="10"/>
      <c r="B206" s="140" t="s">
        <v>130</v>
      </c>
      <c r="C206" s="11"/>
      <c r="D206" s="12"/>
      <c r="E206" s="176"/>
      <c r="F206" s="13"/>
    </row>
    <row r="207" spans="1:6" ht="30" x14ac:dyDescent="0.3">
      <c r="A207" s="19">
        <v>301</v>
      </c>
      <c r="B207" s="32" t="s">
        <v>131</v>
      </c>
      <c r="C207" s="69"/>
      <c r="D207" s="24"/>
      <c r="E207" s="74"/>
      <c r="F207" s="25"/>
    </row>
    <row r="208" spans="1:6" ht="15" x14ac:dyDescent="0.3">
      <c r="A208" s="19"/>
      <c r="B208" s="29" t="s">
        <v>10</v>
      </c>
      <c r="C208" s="23" t="s">
        <v>11</v>
      </c>
      <c r="D208" s="24">
        <v>450.5</v>
      </c>
      <c r="E208" s="74"/>
      <c r="F208" s="25"/>
    </row>
    <row r="209" spans="1:6" ht="15" x14ac:dyDescent="0.3">
      <c r="A209" s="19">
        <f>+A207+1</f>
        <v>302</v>
      </c>
      <c r="B209" s="32" t="s">
        <v>132</v>
      </c>
      <c r="C209" s="23"/>
      <c r="D209" s="24"/>
      <c r="E209" s="74"/>
      <c r="F209" s="25"/>
    </row>
    <row r="210" spans="1:6" ht="15" x14ac:dyDescent="0.3">
      <c r="A210" s="19"/>
      <c r="B210" s="29" t="s">
        <v>10</v>
      </c>
      <c r="C210" s="23" t="s">
        <v>11</v>
      </c>
      <c r="D210" s="24">
        <v>1675</v>
      </c>
      <c r="E210" s="74"/>
      <c r="F210" s="25"/>
    </row>
    <row r="211" spans="1:6" ht="30" x14ac:dyDescent="0.3">
      <c r="A211" s="19">
        <f t="shared" ref="A211" si="14">+A209+1</f>
        <v>303</v>
      </c>
      <c r="B211" s="32" t="s">
        <v>133</v>
      </c>
      <c r="C211" s="23"/>
      <c r="D211" s="24"/>
      <c r="E211" s="74"/>
      <c r="F211" s="25"/>
    </row>
    <row r="212" spans="1:6" ht="15" x14ac:dyDescent="0.3">
      <c r="A212" s="19"/>
      <c r="B212" s="29" t="s">
        <v>10</v>
      </c>
      <c r="C212" s="23" t="s">
        <v>11</v>
      </c>
      <c r="D212" s="24">
        <v>122.75</v>
      </c>
      <c r="E212" s="74"/>
      <c r="F212" s="25"/>
    </row>
    <row r="213" spans="1:6" ht="30" x14ac:dyDescent="0.3">
      <c r="A213" s="19">
        <f t="shared" ref="A213" si="15">+A211+1</f>
        <v>304</v>
      </c>
      <c r="B213" s="32" t="s">
        <v>134</v>
      </c>
      <c r="C213" s="23"/>
      <c r="D213" s="24"/>
      <c r="E213" s="74"/>
      <c r="F213" s="25"/>
    </row>
    <row r="214" spans="1:6" ht="15" x14ac:dyDescent="0.3">
      <c r="A214" s="19"/>
      <c r="B214" s="29" t="s">
        <v>10</v>
      </c>
      <c r="C214" s="23" t="s">
        <v>11</v>
      </c>
      <c r="D214" s="24">
        <v>55.15</v>
      </c>
      <c r="E214" s="74"/>
      <c r="F214" s="25"/>
    </row>
    <row r="215" spans="1:6" s="60" customFormat="1" ht="15" x14ac:dyDescent="0.3">
      <c r="A215" s="70">
        <f t="shared" ref="A215" si="16">+A213+1</f>
        <v>305</v>
      </c>
      <c r="B215" s="32" t="s">
        <v>135</v>
      </c>
      <c r="C215" s="71"/>
      <c r="D215" s="72"/>
      <c r="E215" s="74"/>
      <c r="F215" s="25"/>
    </row>
    <row r="216" spans="1:6" s="60" customFormat="1" ht="15" x14ac:dyDescent="0.3">
      <c r="A216" s="70"/>
      <c r="B216" s="29" t="s">
        <v>10</v>
      </c>
      <c r="C216" s="71" t="s">
        <v>11</v>
      </c>
      <c r="D216" s="72">
        <v>170</v>
      </c>
      <c r="E216" s="74"/>
      <c r="F216" s="25"/>
    </row>
    <row r="217" spans="1:6" s="60" customFormat="1" ht="15" x14ac:dyDescent="0.3">
      <c r="A217" s="70">
        <f t="shared" ref="A217" si="17">+A215+1</f>
        <v>306</v>
      </c>
      <c r="B217" s="32" t="s">
        <v>136</v>
      </c>
      <c r="C217" s="71"/>
      <c r="D217" s="72"/>
      <c r="E217" s="74"/>
      <c r="F217" s="25"/>
    </row>
    <row r="218" spans="1:6" s="60" customFormat="1" ht="15" x14ac:dyDescent="0.3">
      <c r="A218" s="70"/>
      <c r="B218" s="29" t="s">
        <v>10</v>
      </c>
      <c r="C218" s="71" t="s">
        <v>93</v>
      </c>
      <c r="D218" s="72">
        <v>712</v>
      </c>
      <c r="E218" s="74"/>
      <c r="F218" s="25"/>
    </row>
    <row r="219" spans="1:6" s="60" customFormat="1" ht="30" x14ac:dyDescent="0.3">
      <c r="A219" s="70">
        <f t="shared" ref="A219" si="18">+A217+1</f>
        <v>307</v>
      </c>
      <c r="B219" s="32" t="s">
        <v>137</v>
      </c>
      <c r="C219" s="71"/>
      <c r="D219" s="72"/>
      <c r="E219" s="74"/>
      <c r="F219" s="25"/>
    </row>
    <row r="220" spans="1:6" ht="15" x14ac:dyDescent="0.3">
      <c r="A220" s="19"/>
      <c r="B220" s="29" t="s">
        <v>10</v>
      </c>
      <c r="C220" s="23" t="s">
        <v>11</v>
      </c>
      <c r="D220" s="72">
        <v>377</v>
      </c>
      <c r="E220" s="74"/>
      <c r="F220" s="25"/>
    </row>
    <row r="221" spans="1:6" ht="30" x14ac:dyDescent="0.3">
      <c r="A221" s="19">
        <f t="shared" ref="A221" si="19">+A219+1</f>
        <v>308</v>
      </c>
      <c r="B221" s="32" t="s">
        <v>805</v>
      </c>
      <c r="C221" s="23"/>
      <c r="D221" s="24"/>
      <c r="E221" s="74"/>
      <c r="F221" s="25"/>
    </row>
    <row r="222" spans="1:6" ht="15" x14ac:dyDescent="0.3">
      <c r="A222" s="19"/>
      <c r="B222" s="29" t="s">
        <v>10</v>
      </c>
      <c r="C222" s="23" t="s">
        <v>11</v>
      </c>
      <c r="D222" s="24">
        <v>4017.2</v>
      </c>
      <c r="E222" s="74"/>
      <c r="F222" s="25"/>
    </row>
    <row r="223" spans="1:6" ht="30" x14ac:dyDescent="0.3">
      <c r="A223" s="19">
        <f>+A221+1</f>
        <v>309</v>
      </c>
      <c r="B223" s="32" t="s">
        <v>138</v>
      </c>
      <c r="C223" s="23"/>
      <c r="D223" s="24"/>
      <c r="E223" s="74"/>
      <c r="F223" s="25"/>
    </row>
    <row r="224" spans="1:6" ht="15" x14ac:dyDescent="0.3">
      <c r="A224" s="19"/>
      <c r="B224" s="31" t="s">
        <v>139</v>
      </c>
      <c r="C224" s="23" t="s">
        <v>11</v>
      </c>
      <c r="D224" s="24">
        <v>120</v>
      </c>
      <c r="E224" s="74"/>
      <c r="F224" s="25"/>
    </row>
    <row r="225" spans="1:6" ht="40.5" customHeight="1" x14ac:dyDescent="0.3">
      <c r="A225" s="19">
        <f>+A223+1</f>
        <v>310</v>
      </c>
      <c r="B225" s="32" t="s">
        <v>140</v>
      </c>
      <c r="C225" s="23"/>
      <c r="D225" s="24"/>
      <c r="E225" s="74"/>
      <c r="F225" s="25"/>
    </row>
    <row r="226" spans="1:6" ht="15" x14ac:dyDescent="0.3">
      <c r="A226" s="19"/>
      <c r="B226" s="29" t="s">
        <v>10</v>
      </c>
      <c r="C226" s="23" t="s">
        <v>11</v>
      </c>
      <c r="D226" s="24">
        <v>250</v>
      </c>
      <c r="E226" s="74"/>
      <c r="F226" s="25"/>
    </row>
    <row r="227" spans="1:6" ht="15" x14ac:dyDescent="0.3">
      <c r="A227" s="19">
        <f t="shared" ref="A227" si="20">+A225+1</f>
        <v>311</v>
      </c>
      <c r="B227" s="32" t="s">
        <v>141</v>
      </c>
      <c r="C227" s="23"/>
      <c r="D227" s="24"/>
      <c r="E227" s="74"/>
      <c r="F227" s="25"/>
    </row>
    <row r="228" spans="1:6" ht="15" x14ac:dyDescent="0.3">
      <c r="A228" s="19"/>
      <c r="B228" s="29" t="s">
        <v>10</v>
      </c>
      <c r="C228" s="23" t="s">
        <v>11</v>
      </c>
      <c r="D228" s="24">
        <v>170.1</v>
      </c>
      <c r="E228" s="74"/>
      <c r="F228" s="25"/>
    </row>
    <row r="229" spans="1:6" ht="30" x14ac:dyDescent="0.3">
      <c r="A229" s="19">
        <f t="shared" ref="A229" si="21">+A227+1</f>
        <v>312</v>
      </c>
      <c r="B229" s="32" t="s">
        <v>142</v>
      </c>
      <c r="C229" s="23"/>
      <c r="D229" s="24"/>
      <c r="E229" s="74"/>
      <c r="F229" s="25"/>
    </row>
    <row r="230" spans="1:6" ht="15" x14ac:dyDescent="0.3">
      <c r="A230" s="19"/>
      <c r="B230" s="29" t="s">
        <v>10</v>
      </c>
      <c r="C230" s="23" t="s">
        <v>11</v>
      </c>
      <c r="D230" s="24">
        <v>49.05</v>
      </c>
      <c r="E230" s="74"/>
      <c r="F230" s="25"/>
    </row>
    <row r="231" spans="1:6" ht="15" x14ac:dyDescent="0.3">
      <c r="A231" s="19">
        <f t="shared" ref="A231" si="22">+A229+1</f>
        <v>313</v>
      </c>
      <c r="B231" s="32" t="s">
        <v>143</v>
      </c>
      <c r="C231" s="23"/>
      <c r="D231" s="24"/>
      <c r="E231" s="74"/>
      <c r="F231" s="25"/>
    </row>
    <row r="232" spans="1:6" ht="15.6" thickBot="1" x14ac:dyDescent="0.35">
      <c r="A232" s="19"/>
      <c r="B232" s="29" t="s">
        <v>10</v>
      </c>
      <c r="C232" s="23" t="s">
        <v>11</v>
      </c>
      <c r="D232" s="24">
        <v>676.26</v>
      </c>
      <c r="E232" s="74"/>
      <c r="F232" s="25"/>
    </row>
    <row r="233" spans="1:6" ht="18" thickBot="1" x14ac:dyDescent="0.35">
      <c r="A233" s="248" t="s">
        <v>144</v>
      </c>
      <c r="B233" s="249"/>
      <c r="C233" s="249"/>
      <c r="D233" s="249"/>
      <c r="E233" s="188"/>
      <c r="F233" s="45"/>
    </row>
    <row r="234" spans="1:6" s="14" customFormat="1" ht="15" x14ac:dyDescent="0.3">
      <c r="A234" s="10"/>
      <c r="B234" s="140" t="s">
        <v>145</v>
      </c>
      <c r="C234" s="11"/>
      <c r="D234" s="12"/>
      <c r="E234" s="176"/>
      <c r="F234" s="13"/>
    </row>
    <row r="235" spans="1:6" s="60" customFormat="1" ht="15" x14ac:dyDescent="0.3">
      <c r="A235" s="70">
        <v>401</v>
      </c>
      <c r="B235" s="32" t="s">
        <v>146</v>
      </c>
      <c r="C235" s="73"/>
      <c r="D235" s="72"/>
      <c r="E235" s="74"/>
      <c r="F235" s="74"/>
    </row>
    <row r="236" spans="1:6" s="60" customFormat="1" ht="15" x14ac:dyDescent="0.3">
      <c r="A236" s="70"/>
      <c r="B236" s="29" t="s">
        <v>10</v>
      </c>
      <c r="C236" s="30" t="s">
        <v>11</v>
      </c>
      <c r="D236" s="72">
        <v>60</v>
      </c>
      <c r="E236" s="182"/>
      <c r="F236" s="25"/>
    </row>
    <row r="237" spans="1:6" s="60" customFormat="1" ht="15" x14ac:dyDescent="0.3">
      <c r="A237" s="70">
        <f>+A235+1</f>
        <v>402</v>
      </c>
      <c r="B237" s="32" t="s">
        <v>147</v>
      </c>
      <c r="C237" s="30"/>
      <c r="D237" s="72"/>
      <c r="E237" s="182"/>
      <c r="F237" s="25"/>
    </row>
    <row r="238" spans="1:6" s="60" customFormat="1" ht="15" x14ac:dyDescent="0.3">
      <c r="A238" s="70"/>
      <c r="B238" s="29" t="s">
        <v>10</v>
      </c>
      <c r="C238" s="30" t="s">
        <v>11</v>
      </c>
      <c r="D238" s="72">
        <v>834</v>
      </c>
      <c r="E238" s="182"/>
      <c r="F238" s="25"/>
    </row>
    <row r="239" spans="1:6" ht="15" x14ac:dyDescent="0.3">
      <c r="A239" s="70">
        <f t="shared" ref="A239" si="23">+A237+1</f>
        <v>403</v>
      </c>
      <c r="B239" s="32" t="s">
        <v>148</v>
      </c>
      <c r="C239" s="30"/>
      <c r="D239" s="72"/>
      <c r="E239" s="182"/>
      <c r="F239" s="25"/>
    </row>
    <row r="240" spans="1:6" ht="15" x14ac:dyDescent="0.3">
      <c r="A240" s="70"/>
      <c r="B240" s="29" t="s">
        <v>10</v>
      </c>
      <c r="C240" s="30" t="s">
        <v>11</v>
      </c>
      <c r="D240" s="72">
        <v>579</v>
      </c>
      <c r="E240" s="182"/>
      <c r="F240" s="25"/>
    </row>
    <row r="241" spans="1:8" ht="15" x14ac:dyDescent="0.3">
      <c r="A241" s="70">
        <f t="shared" ref="A241" si="24">+A239+1</f>
        <v>404</v>
      </c>
      <c r="B241" s="32" t="s">
        <v>149</v>
      </c>
      <c r="C241" s="30"/>
      <c r="D241" s="72"/>
      <c r="E241" s="182"/>
      <c r="F241" s="25"/>
    </row>
    <row r="242" spans="1:8" ht="15" x14ac:dyDescent="0.3">
      <c r="A242" s="70"/>
      <c r="B242" s="29" t="s">
        <v>10</v>
      </c>
      <c r="C242" s="30" t="s">
        <v>11</v>
      </c>
      <c r="D242" s="72">
        <v>314</v>
      </c>
      <c r="E242" s="182"/>
      <c r="F242" s="25"/>
    </row>
    <row r="243" spans="1:8" ht="15" x14ac:dyDescent="0.3">
      <c r="A243" s="70">
        <f t="shared" ref="A243" si="25">+A241+1</f>
        <v>405</v>
      </c>
      <c r="B243" s="32" t="s">
        <v>150</v>
      </c>
      <c r="C243" s="30"/>
      <c r="D243" s="72"/>
      <c r="E243" s="182"/>
      <c r="F243" s="25"/>
    </row>
    <row r="244" spans="1:8" ht="15" x14ac:dyDescent="0.3">
      <c r="A244" s="70"/>
      <c r="B244" s="29" t="s">
        <v>10</v>
      </c>
      <c r="C244" s="30" t="s">
        <v>11</v>
      </c>
      <c r="D244" s="72">
        <v>595</v>
      </c>
      <c r="E244" s="182"/>
      <c r="F244" s="25"/>
    </row>
    <row r="245" spans="1:8" ht="15" x14ac:dyDescent="0.3">
      <c r="A245" s="70">
        <f>+A243+1</f>
        <v>406</v>
      </c>
      <c r="B245" s="32" t="s">
        <v>151</v>
      </c>
      <c r="C245" s="30"/>
      <c r="D245" s="72"/>
      <c r="E245" s="182"/>
      <c r="F245" s="25"/>
    </row>
    <row r="246" spans="1:8" ht="15.6" thickBot="1" x14ac:dyDescent="0.35">
      <c r="A246" s="75"/>
      <c r="B246" s="76" t="s">
        <v>10</v>
      </c>
      <c r="C246" s="77" t="s">
        <v>11</v>
      </c>
      <c r="D246" s="78">
        <v>1911</v>
      </c>
      <c r="E246" s="182"/>
      <c r="F246" s="25"/>
    </row>
    <row r="247" spans="1:8" ht="35.25" customHeight="1" thickBot="1" x14ac:dyDescent="0.35">
      <c r="A247" s="248" t="s">
        <v>152</v>
      </c>
      <c r="B247" s="249"/>
      <c r="C247" s="249"/>
      <c r="D247" s="249"/>
      <c r="E247" s="188"/>
      <c r="F247" s="45"/>
      <c r="H247" s="79"/>
    </row>
    <row r="248" spans="1:8" s="50" customFormat="1" ht="27" customHeight="1" x14ac:dyDescent="0.25">
      <c r="A248" s="191"/>
      <c r="B248" s="155" t="s">
        <v>153</v>
      </c>
      <c r="C248" s="16"/>
      <c r="D248" s="80"/>
      <c r="E248" s="177"/>
      <c r="F248" s="81"/>
    </row>
    <row r="249" spans="1:8" s="84" customFormat="1" ht="18" customHeight="1" x14ac:dyDescent="0.25">
      <c r="A249" s="193"/>
      <c r="B249" s="82" t="s">
        <v>154</v>
      </c>
      <c r="C249" s="83"/>
      <c r="D249" s="24"/>
      <c r="E249" s="74"/>
      <c r="F249" s="25"/>
    </row>
    <row r="250" spans="1:8" s="86" customFormat="1" ht="18" customHeight="1" x14ac:dyDescent="0.25">
      <c r="A250" s="70">
        <f>500+1</f>
        <v>501</v>
      </c>
      <c r="B250" s="85" t="s">
        <v>155</v>
      </c>
      <c r="C250" s="83"/>
      <c r="E250" s="74"/>
      <c r="F250" s="74"/>
    </row>
    <row r="251" spans="1:8" s="86" customFormat="1" ht="18" customHeight="1" x14ac:dyDescent="0.25">
      <c r="A251" s="70"/>
      <c r="B251" s="29" t="s">
        <v>10</v>
      </c>
      <c r="C251" s="30" t="s">
        <v>11</v>
      </c>
      <c r="D251" s="24">
        <v>46.904000000000003</v>
      </c>
      <c r="E251" s="182"/>
      <c r="F251" s="25"/>
    </row>
    <row r="252" spans="1:8" s="86" customFormat="1" ht="18" customHeight="1" x14ac:dyDescent="0.25">
      <c r="A252" s="70">
        <f>+A250+1</f>
        <v>502</v>
      </c>
      <c r="B252" s="85" t="s">
        <v>156</v>
      </c>
      <c r="C252" s="83"/>
      <c r="D252" s="24"/>
      <c r="E252" s="182"/>
      <c r="F252" s="25"/>
    </row>
    <row r="253" spans="1:8" s="86" customFormat="1" ht="18" customHeight="1" x14ac:dyDescent="0.25">
      <c r="A253" s="70"/>
      <c r="B253" s="29" t="s">
        <v>10</v>
      </c>
      <c r="C253" s="30" t="s">
        <v>11</v>
      </c>
      <c r="D253" s="24">
        <v>22.990000000000002</v>
      </c>
      <c r="E253" s="182"/>
      <c r="F253" s="25"/>
    </row>
    <row r="254" spans="1:8" s="86" customFormat="1" ht="21" customHeight="1" x14ac:dyDescent="0.25">
      <c r="A254" s="70">
        <f t="shared" ref="A254:A266" si="26">+A252+1</f>
        <v>503</v>
      </c>
      <c r="B254" s="87" t="s">
        <v>157</v>
      </c>
      <c r="C254" s="30"/>
      <c r="D254" s="24"/>
      <c r="E254" s="182"/>
      <c r="F254" s="25"/>
    </row>
    <row r="255" spans="1:8" s="86" customFormat="1" ht="13.95" customHeight="1" x14ac:dyDescent="0.25">
      <c r="A255" s="70"/>
      <c r="B255" s="29" t="s">
        <v>10</v>
      </c>
      <c r="C255" s="30" t="s">
        <v>11</v>
      </c>
      <c r="D255" s="24">
        <v>4.18</v>
      </c>
      <c r="E255" s="182"/>
      <c r="F255" s="25"/>
    </row>
    <row r="256" spans="1:8" s="86" customFormat="1" ht="18" customHeight="1" x14ac:dyDescent="0.25">
      <c r="A256" s="70">
        <f t="shared" si="26"/>
        <v>504</v>
      </c>
      <c r="B256" s="85" t="s">
        <v>158</v>
      </c>
      <c r="C256" s="30"/>
      <c r="D256" s="24"/>
      <c r="E256" s="182"/>
      <c r="F256" s="25"/>
    </row>
    <row r="257" spans="1:6" s="86" customFormat="1" ht="13.95" customHeight="1" x14ac:dyDescent="0.25">
      <c r="A257" s="70"/>
      <c r="B257" s="29" t="s">
        <v>10</v>
      </c>
      <c r="C257" s="30" t="s">
        <v>11</v>
      </c>
      <c r="D257" s="24">
        <v>85.69</v>
      </c>
      <c r="E257" s="182"/>
      <c r="F257" s="25"/>
    </row>
    <row r="258" spans="1:6" s="86" customFormat="1" ht="18" customHeight="1" x14ac:dyDescent="0.25">
      <c r="A258" s="70">
        <f t="shared" si="26"/>
        <v>505</v>
      </c>
      <c r="B258" s="85" t="s">
        <v>159</v>
      </c>
      <c r="C258" s="30"/>
      <c r="D258" s="24"/>
      <c r="E258" s="182"/>
      <c r="F258" s="25"/>
    </row>
    <row r="259" spans="1:6" s="86" customFormat="1" ht="18" customHeight="1" x14ac:dyDescent="0.25">
      <c r="A259" s="70"/>
      <c r="B259" s="29" t="s">
        <v>10</v>
      </c>
      <c r="C259" s="30" t="s">
        <v>11</v>
      </c>
      <c r="D259" s="24">
        <v>61.204000000000008</v>
      </c>
      <c r="E259" s="182"/>
      <c r="F259" s="25"/>
    </row>
    <row r="260" spans="1:6" s="86" customFormat="1" ht="18" customHeight="1" x14ac:dyDescent="0.25">
      <c r="A260" s="70">
        <f t="shared" si="26"/>
        <v>506</v>
      </c>
      <c r="B260" s="85" t="s">
        <v>160</v>
      </c>
      <c r="C260" s="30"/>
      <c r="D260" s="24"/>
      <c r="E260" s="182"/>
      <c r="F260" s="25"/>
    </row>
    <row r="261" spans="1:6" s="86" customFormat="1" ht="18" customHeight="1" x14ac:dyDescent="0.25">
      <c r="A261" s="70"/>
      <c r="B261" s="29" t="s">
        <v>10</v>
      </c>
      <c r="C261" s="30" t="s">
        <v>11</v>
      </c>
      <c r="D261" s="24">
        <v>27.632000000000005</v>
      </c>
      <c r="E261" s="182"/>
      <c r="F261" s="25"/>
    </row>
    <row r="262" spans="1:6" s="86" customFormat="1" ht="18" customHeight="1" x14ac:dyDescent="0.25">
      <c r="A262" s="70">
        <f t="shared" si="26"/>
        <v>507</v>
      </c>
      <c r="B262" s="85" t="s">
        <v>161</v>
      </c>
      <c r="C262" s="30"/>
      <c r="D262" s="24"/>
      <c r="E262" s="182"/>
      <c r="F262" s="25"/>
    </row>
    <row r="263" spans="1:6" s="86" customFormat="1" ht="18" customHeight="1" x14ac:dyDescent="0.25">
      <c r="A263" s="70"/>
      <c r="B263" s="29" t="s">
        <v>10</v>
      </c>
      <c r="C263" s="30" t="s">
        <v>11</v>
      </c>
      <c r="D263" s="24">
        <v>20.68</v>
      </c>
      <c r="E263" s="182"/>
      <c r="F263" s="25"/>
    </row>
    <row r="264" spans="1:6" s="86" customFormat="1" ht="18" customHeight="1" x14ac:dyDescent="0.25">
      <c r="A264" s="70">
        <f t="shared" si="26"/>
        <v>508</v>
      </c>
      <c r="B264" s="85" t="s">
        <v>162</v>
      </c>
      <c r="C264" s="30"/>
      <c r="D264" s="24"/>
      <c r="E264" s="182"/>
      <c r="F264" s="25"/>
    </row>
    <row r="265" spans="1:6" s="86" customFormat="1" ht="18" customHeight="1" x14ac:dyDescent="0.25">
      <c r="A265" s="70"/>
      <c r="B265" s="29" t="s">
        <v>10</v>
      </c>
      <c r="C265" s="30" t="s">
        <v>11</v>
      </c>
      <c r="D265" s="24">
        <v>4.7080000000000011</v>
      </c>
      <c r="E265" s="182"/>
      <c r="F265" s="25"/>
    </row>
    <row r="266" spans="1:6" s="86" customFormat="1" ht="18" customHeight="1" x14ac:dyDescent="0.25">
      <c r="A266" s="70">
        <f t="shared" si="26"/>
        <v>509</v>
      </c>
      <c r="B266" s="85" t="s">
        <v>163</v>
      </c>
      <c r="C266" s="30"/>
      <c r="D266" s="24"/>
      <c r="E266" s="182"/>
      <c r="F266" s="25"/>
    </row>
    <row r="267" spans="1:6" s="86" customFormat="1" ht="18" customHeight="1" x14ac:dyDescent="0.25">
      <c r="A267" s="70"/>
      <c r="B267" s="29" t="s">
        <v>10</v>
      </c>
      <c r="C267" s="30" t="s">
        <v>11</v>
      </c>
      <c r="D267" s="24">
        <v>20.724</v>
      </c>
      <c r="E267" s="182"/>
      <c r="F267" s="25"/>
    </row>
    <row r="268" spans="1:6" s="86" customFormat="1" ht="18" customHeight="1" x14ac:dyDescent="0.25">
      <c r="A268" s="70"/>
      <c r="B268" s="32"/>
      <c r="C268" s="30"/>
      <c r="D268" s="24"/>
      <c r="E268" s="74"/>
      <c r="F268" s="25"/>
    </row>
    <row r="269" spans="1:6" s="86" customFormat="1" ht="25.2" customHeight="1" x14ac:dyDescent="0.25">
      <c r="A269" s="70"/>
      <c r="B269" s="82" t="s">
        <v>164</v>
      </c>
      <c r="C269" s="30"/>
      <c r="D269" s="88"/>
      <c r="E269" s="74"/>
      <c r="F269" s="25"/>
    </row>
    <row r="270" spans="1:6" s="86" customFormat="1" ht="22.95" customHeight="1" x14ac:dyDescent="0.25">
      <c r="A270" s="70">
        <f>+A266+1</f>
        <v>510</v>
      </c>
      <c r="B270" s="32" t="s">
        <v>803</v>
      </c>
      <c r="C270" s="30"/>
      <c r="D270" s="88"/>
      <c r="E270" s="74"/>
      <c r="F270" s="25"/>
    </row>
    <row r="271" spans="1:6" s="86" customFormat="1" ht="22.95" customHeight="1" x14ac:dyDescent="0.25">
      <c r="A271" s="70"/>
      <c r="B271" s="85" t="s">
        <v>10</v>
      </c>
      <c r="C271" s="30" t="s">
        <v>11</v>
      </c>
      <c r="D271" s="24">
        <v>635</v>
      </c>
      <c r="E271" s="182"/>
      <c r="F271" s="25"/>
    </row>
    <row r="272" spans="1:6" s="86" customFormat="1" ht="31.5" customHeight="1" x14ac:dyDescent="0.25">
      <c r="A272" s="70">
        <f>+A270+1</f>
        <v>511</v>
      </c>
      <c r="B272" s="32" t="s">
        <v>842</v>
      </c>
      <c r="C272" s="30"/>
      <c r="D272" s="24"/>
      <c r="E272" s="182"/>
      <c r="F272" s="25"/>
    </row>
    <row r="273" spans="1:6" s="86" customFormat="1" ht="22.95" customHeight="1" x14ac:dyDescent="0.25">
      <c r="A273" s="70"/>
      <c r="B273" s="85" t="s">
        <v>10</v>
      </c>
      <c r="C273" s="30" t="s">
        <v>11</v>
      </c>
      <c r="D273" s="24">
        <v>351</v>
      </c>
      <c r="E273" s="182"/>
      <c r="F273" s="25"/>
    </row>
    <row r="274" spans="1:6" s="86" customFormat="1" ht="25.95" customHeight="1" x14ac:dyDescent="0.25">
      <c r="A274" s="70">
        <f>+A272+1</f>
        <v>512</v>
      </c>
      <c r="B274" s="32" t="s">
        <v>843</v>
      </c>
      <c r="C274" s="30"/>
      <c r="D274" s="24"/>
      <c r="E274" s="182"/>
      <c r="F274" s="25"/>
    </row>
    <row r="275" spans="1:6" s="86" customFormat="1" ht="25.95" customHeight="1" x14ac:dyDescent="0.25">
      <c r="A275" s="70"/>
      <c r="B275" s="85" t="s">
        <v>10</v>
      </c>
      <c r="C275" s="30" t="s">
        <v>11</v>
      </c>
      <c r="D275" s="24">
        <v>42</v>
      </c>
      <c r="E275" s="182"/>
      <c r="F275" s="25"/>
    </row>
    <row r="276" spans="1:6" s="86" customFormat="1" ht="55.95" customHeight="1" x14ac:dyDescent="0.25">
      <c r="A276" s="70">
        <f>+A274+1</f>
        <v>513</v>
      </c>
      <c r="B276" s="32" t="s">
        <v>165</v>
      </c>
      <c r="C276" s="30"/>
      <c r="D276" s="24"/>
      <c r="E276" s="182"/>
      <c r="F276" s="25"/>
    </row>
    <row r="277" spans="1:6" s="86" customFormat="1" ht="25.95" customHeight="1" x14ac:dyDescent="0.25">
      <c r="A277" s="70"/>
      <c r="B277" s="85" t="s">
        <v>10</v>
      </c>
      <c r="C277" s="30" t="s">
        <v>11</v>
      </c>
      <c r="D277" s="24">
        <v>482</v>
      </c>
      <c r="E277" s="182"/>
      <c r="F277" s="25"/>
    </row>
    <row r="278" spans="1:6" s="86" customFormat="1" ht="45" x14ac:dyDescent="0.25">
      <c r="A278" s="70">
        <f>+A276+1</f>
        <v>514</v>
      </c>
      <c r="B278" s="32" t="s">
        <v>166</v>
      </c>
      <c r="C278" s="30"/>
      <c r="D278" s="24"/>
      <c r="E278" s="182"/>
      <c r="F278" s="25"/>
    </row>
    <row r="279" spans="1:6" s="86" customFormat="1" ht="25.95" customHeight="1" x14ac:dyDescent="0.25">
      <c r="A279" s="70"/>
      <c r="B279" s="85" t="s">
        <v>10</v>
      </c>
      <c r="C279" s="30" t="s">
        <v>11</v>
      </c>
      <c r="D279" s="24">
        <v>215</v>
      </c>
      <c r="E279" s="182"/>
      <c r="F279" s="25"/>
    </row>
    <row r="280" spans="1:6" s="86" customFormat="1" ht="25.95" customHeight="1" x14ac:dyDescent="0.25">
      <c r="A280" s="70">
        <f>+A278+1</f>
        <v>515</v>
      </c>
      <c r="B280" s="32" t="s">
        <v>167</v>
      </c>
      <c r="C280" s="30"/>
      <c r="D280" s="24"/>
      <c r="E280" s="182"/>
      <c r="F280" s="25"/>
    </row>
    <row r="281" spans="1:6" s="86" customFormat="1" ht="25.95" customHeight="1" x14ac:dyDescent="0.25">
      <c r="A281" s="70"/>
      <c r="B281" s="85" t="s">
        <v>10</v>
      </c>
      <c r="C281" s="30" t="s">
        <v>11</v>
      </c>
      <c r="D281" s="21">
        <v>420</v>
      </c>
      <c r="E281" s="182"/>
      <c r="F281" s="25"/>
    </row>
    <row r="282" spans="1:6" s="86" customFormat="1" ht="25.95" customHeight="1" x14ac:dyDescent="0.25">
      <c r="A282" s="70">
        <f>+A280+1</f>
        <v>516</v>
      </c>
      <c r="B282" s="32" t="s">
        <v>168</v>
      </c>
      <c r="C282" s="30"/>
      <c r="D282" s="24"/>
      <c r="E282" s="182"/>
      <c r="F282" s="25"/>
    </row>
    <row r="283" spans="1:6" s="86" customFormat="1" ht="25.95" customHeight="1" x14ac:dyDescent="0.25">
      <c r="A283" s="70"/>
      <c r="B283" s="85" t="s">
        <v>10</v>
      </c>
      <c r="C283" s="30" t="s">
        <v>11</v>
      </c>
      <c r="D283" s="24">
        <v>8</v>
      </c>
      <c r="E283" s="182"/>
      <c r="F283" s="25"/>
    </row>
    <row r="284" spans="1:6" s="86" customFormat="1" ht="29.7" customHeight="1" x14ac:dyDescent="0.25">
      <c r="A284" s="70">
        <f t="shared" ref="A284:A294" si="27">+A282+1</f>
        <v>517</v>
      </c>
      <c r="B284" s="32" t="s">
        <v>169</v>
      </c>
      <c r="C284" s="89"/>
      <c r="D284" s="24"/>
      <c r="E284" s="182"/>
      <c r="F284" s="25"/>
    </row>
    <row r="285" spans="1:6" s="86" customFormat="1" ht="25.2" customHeight="1" x14ac:dyDescent="0.25">
      <c r="A285" s="70"/>
      <c r="B285" s="85" t="s">
        <v>10</v>
      </c>
      <c r="C285" s="30" t="s">
        <v>11</v>
      </c>
      <c r="D285" s="24">
        <v>11</v>
      </c>
      <c r="E285" s="182"/>
      <c r="F285" s="25"/>
    </row>
    <row r="286" spans="1:6" s="84" customFormat="1" ht="19.95" customHeight="1" x14ac:dyDescent="0.25">
      <c r="A286" s="70">
        <f t="shared" si="27"/>
        <v>518</v>
      </c>
      <c r="B286" s="85" t="s">
        <v>170</v>
      </c>
      <c r="C286" s="23"/>
      <c r="D286" s="90"/>
      <c r="E286" s="182"/>
      <c r="F286" s="25"/>
    </row>
    <row r="287" spans="1:6" s="84" customFormat="1" ht="19.95" customHeight="1" x14ac:dyDescent="0.25">
      <c r="A287" s="70"/>
      <c r="B287" s="85" t="s">
        <v>10</v>
      </c>
      <c r="C287" s="23" t="s">
        <v>11</v>
      </c>
      <c r="D287" s="24">
        <v>22.5</v>
      </c>
      <c r="E287" s="182"/>
      <c r="F287" s="25"/>
    </row>
    <row r="288" spans="1:6" s="84" customFormat="1" ht="19.95" customHeight="1" x14ac:dyDescent="0.25">
      <c r="A288" s="70">
        <f t="shared" si="27"/>
        <v>519</v>
      </c>
      <c r="B288" s="85" t="s">
        <v>171</v>
      </c>
      <c r="C288" s="23"/>
      <c r="D288" s="24"/>
      <c r="E288" s="182"/>
      <c r="F288" s="25"/>
    </row>
    <row r="289" spans="1:6" s="84" customFormat="1" ht="19.95" customHeight="1" x14ac:dyDescent="0.25">
      <c r="A289" s="70"/>
      <c r="B289" s="85" t="s">
        <v>172</v>
      </c>
      <c r="C289" s="23" t="s">
        <v>33</v>
      </c>
      <c r="D289" s="24">
        <v>1</v>
      </c>
      <c r="E289" s="182"/>
      <c r="F289" s="25"/>
    </row>
    <row r="290" spans="1:6" s="84" customFormat="1" ht="19.95" customHeight="1" x14ac:dyDescent="0.25">
      <c r="A290" s="70">
        <f t="shared" si="27"/>
        <v>520</v>
      </c>
      <c r="B290" s="85" t="s">
        <v>838</v>
      </c>
      <c r="C290" s="23"/>
      <c r="D290" s="24"/>
      <c r="E290" s="182"/>
      <c r="F290" s="25"/>
    </row>
    <row r="291" spans="1:6" s="84" customFormat="1" ht="19.95" customHeight="1" x14ac:dyDescent="0.25">
      <c r="A291" s="70"/>
      <c r="B291" s="85" t="s">
        <v>173</v>
      </c>
      <c r="C291" s="23" t="s">
        <v>26</v>
      </c>
      <c r="D291" s="24">
        <v>47.5</v>
      </c>
      <c r="E291" s="182"/>
      <c r="F291" s="25"/>
    </row>
    <row r="292" spans="1:6" s="84" customFormat="1" ht="19.95" customHeight="1" x14ac:dyDescent="0.25">
      <c r="A292" s="70">
        <f t="shared" si="27"/>
        <v>521</v>
      </c>
      <c r="B292" s="85" t="s">
        <v>174</v>
      </c>
      <c r="C292" s="23"/>
      <c r="D292" s="24"/>
      <c r="E292" s="182"/>
      <c r="F292" s="25"/>
    </row>
    <row r="293" spans="1:6" s="84" customFormat="1" ht="19.95" customHeight="1" x14ac:dyDescent="0.25">
      <c r="A293" s="70"/>
      <c r="B293" s="85" t="s">
        <v>10</v>
      </c>
      <c r="C293" s="23" t="s">
        <v>11</v>
      </c>
      <c r="D293" s="24">
        <v>71</v>
      </c>
      <c r="E293" s="182"/>
      <c r="F293" s="25"/>
    </row>
    <row r="294" spans="1:6" s="84" customFormat="1" ht="19.95" customHeight="1" x14ac:dyDescent="0.25">
      <c r="A294" s="70">
        <f t="shared" si="27"/>
        <v>522</v>
      </c>
      <c r="B294" s="156" t="s">
        <v>175</v>
      </c>
      <c r="C294" s="23"/>
      <c r="D294" s="24"/>
      <c r="E294" s="182"/>
      <c r="F294" s="25"/>
    </row>
    <row r="295" spans="1:6" s="84" customFormat="1" ht="19.95" customHeight="1" thickBot="1" x14ac:dyDescent="0.3">
      <c r="A295" s="70"/>
      <c r="B295" s="85" t="s">
        <v>172</v>
      </c>
      <c r="C295" s="23" t="s">
        <v>33</v>
      </c>
      <c r="D295" s="24">
        <v>1</v>
      </c>
      <c r="E295" s="182"/>
      <c r="F295" s="25"/>
    </row>
    <row r="296" spans="1:6" s="50" customFormat="1" ht="27" customHeight="1" thickBot="1" x14ac:dyDescent="0.3">
      <c r="A296" s="260" t="s">
        <v>176</v>
      </c>
      <c r="B296" s="261"/>
      <c r="C296" s="261"/>
      <c r="D296" s="261"/>
      <c r="E296" s="201"/>
      <c r="F296" s="45"/>
    </row>
    <row r="297" spans="1:6" s="50" customFormat="1" ht="27" customHeight="1" x14ac:dyDescent="0.25">
      <c r="A297" s="10"/>
      <c r="B297" s="140" t="s">
        <v>177</v>
      </c>
      <c r="C297" s="11"/>
      <c r="D297" s="12"/>
      <c r="E297" s="176"/>
      <c r="F297" s="13"/>
    </row>
    <row r="298" spans="1:6" s="50" customFormat="1" ht="27" customHeight="1" x14ac:dyDescent="0.25">
      <c r="A298" s="91"/>
      <c r="B298" s="157"/>
      <c r="C298" s="92"/>
      <c r="D298" s="93"/>
      <c r="E298" s="178"/>
      <c r="F298" s="94"/>
    </row>
    <row r="299" spans="1:6" s="50" customFormat="1" ht="27" customHeight="1" x14ac:dyDescent="0.25">
      <c r="A299" s="95"/>
      <c r="B299" s="158" t="s">
        <v>178</v>
      </c>
      <c r="C299" s="96"/>
      <c r="D299" s="97"/>
      <c r="E299" s="179"/>
      <c r="F299" s="98"/>
    </row>
    <row r="300" spans="1:6" s="50" customFormat="1" ht="27" customHeight="1" x14ac:dyDescent="0.25">
      <c r="A300" s="99"/>
      <c r="B300" s="159"/>
      <c r="C300" s="92"/>
      <c r="D300" s="93"/>
      <c r="E300" s="178"/>
      <c r="F300" s="94"/>
    </row>
    <row r="301" spans="1:6" s="50" customFormat="1" ht="27" customHeight="1" x14ac:dyDescent="0.25">
      <c r="A301" s="100">
        <v>601</v>
      </c>
      <c r="B301" s="157" t="s">
        <v>179</v>
      </c>
      <c r="C301" s="92"/>
      <c r="D301" s="101"/>
      <c r="E301" s="180"/>
      <c r="F301" s="102"/>
    </row>
    <row r="302" spans="1:6" s="50" customFormat="1" ht="27" customHeight="1" x14ac:dyDescent="0.25">
      <c r="A302" s="99"/>
      <c r="B302" s="157" t="s">
        <v>180</v>
      </c>
      <c r="C302" s="92" t="s">
        <v>26</v>
      </c>
      <c r="D302" s="24">
        <v>250</v>
      </c>
      <c r="E302" s="202"/>
      <c r="F302" s="25"/>
    </row>
    <row r="303" spans="1:6" s="50" customFormat="1" ht="27" customHeight="1" x14ac:dyDescent="0.25">
      <c r="A303" s="100">
        <v>602</v>
      </c>
      <c r="B303" s="157" t="s">
        <v>181</v>
      </c>
      <c r="C303" s="92"/>
      <c r="D303" s="101"/>
      <c r="E303" s="202"/>
      <c r="F303" s="25"/>
    </row>
    <row r="304" spans="1:6" s="50" customFormat="1" ht="27" customHeight="1" x14ac:dyDescent="0.25">
      <c r="A304" s="99"/>
      <c r="B304" s="157" t="s">
        <v>180</v>
      </c>
      <c r="C304" s="92" t="s">
        <v>26</v>
      </c>
      <c r="D304" s="24">
        <v>50</v>
      </c>
      <c r="E304" s="202"/>
      <c r="F304" s="25"/>
    </row>
    <row r="305" spans="1:6" s="50" customFormat="1" ht="27" customHeight="1" x14ac:dyDescent="0.25">
      <c r="A305" s="100">
        <v>603</v>
      </c>
      <c r="B305" s="157" t="s">
        <v>182</v>
      </c>
      <c r="C305" s="92"/>
      <c r="D305" s="24"/>
      <c r="E305" s="202"/>
      <c r="F305" s="25"/>
    </row>
    <row r="306" spans="1:6" s="50" customFormat="1" ht="27" customHeight="1" x14ac:dyDescent="0.25">
      <c r="A306" s="99"/>
      <c r="B306" s="157" t="s">
        <v>180</v>
      </c>
      <c r="C306" s="92" t="s">
        <v>26</v>
      </c>
      <c r="D306" s="24">
        <v>500</v>
      </c>
      <c r="E306" s="202"/>
      <c r="F306" s="25"/>
    </row>
    <row r="307" spans="1:6" s="50" customFormat="1" ht="27" customHeight="1" x14ac:dyDescent="0.25">
      <c r="A307" s="100">
        <v>604</v>
      </c>
      <c r="B307" s="157" t="s">
        <v>183</v>
      </c>
      <c r="C307" s="92"/>
      <c r="D307" s="24"/>
      <c r="E307" s="202"/>
      <c r="F307" s="25"/>
    </row>
    <row r="308" spans="1:6" s="50" customFormat="1" ht="27" customHeight="1" x14ac:dyDescent="0.25">
      <c r="A308" s="99"/>
      <c r="B308" s="157" t="s">
        <v>180</v>
      </c>
      <c r="C308" s="92" t="s">
        <v>26</v>
      </c>
      <c r="D308" s="24">
        <v>100</v>
      </c>
      <c r="E308" s="202"/>
      <c r="F308" s="25"/>
    </row>
    <row r="309" spans="1:6" s="50" customFormat="1" ht="27" customHeight="1" x14ac:dyDescent="0.25">
      <c r="A309" s="100">
        <v>605</v>
      </c>
      <c r="B309" s="157" t="s">
        <v>184</v>
      </c>
      <c r="C309" s="92"/>
      <c r="D309" s="24"/>
      <c r="E309" s="202"/>
      <c r="F309" s="25"/>
    </row>
    <row r="310" spans="1:6" s="50" customFormat="1" ht="27" customHeight="1" x14ac:dyDescent="0.25">
      <c r="A310" s="99"/>
      <c r="B310" s="157" t="s">
        <v>32</v>
      </c>
      <c r="C310" s="92" t="s">
        <v>33</v>
      </c>
      <c r="D310" s="24">
        <v>20</v>
      </c>
      <c r="E310" s="202"/>
      <c r="F310" s="25"/>
    </row>
    <row r="311" spans="1:6" s="50" customFormat="1" ht="27" customHeight="1" x14ac:dyDescent="0.25">
      <c r="A311" s="100">
        <v>606</v>
      </c>
      <c r="B311" s="157" t="s">
        <v>185</v>
      </c>
      <c r="C311" s="92"/>
      <c r="D311" s="24"/>
      <c r="E311" s="202"/>
      <c r="F311" s="25"/>
    </row>
    <row r="312" spans="1:6" s="50" customFormat="1" ht="27" customHeight="1" x14ac:dyDescent="0.25">
      <c r="A312" s="99"/>
      <c r="B312" s="157" t="s">
        <v>32</v>
      </c>
      <c r="C312" s="92" t="s">
        <v>33</v>
      </c>
      <c r="D312" s="24">
        <v>5</v>
      </c>
      <c r="E312" s="202"/>
      <c r="F312" s="25"/>
    </row>
    <row r="313" spans="1:6" s="50" customFormat="1" ht="27" customHeight="1" x14ac:dyDescent="0.25">
      <c r="A313" s="100">
        <v>607</v>
      </c>
      <c r="B313" s="157" t="s">
        <v>186</v>
      </c>
      <c r="C313" s="92"/>
      <c r="D313" s="24"/>
      <c r="E313" s="202"/>
      <c r="F313" s="25"/>
    </row>
    <row r="314" spans="1:6" s="50" customFormat="1" ht="27" customHeight="1" x14ac:dyDescent="0.25">
      <c r="A314" s="99"/>
      <c r="B314" s="157" t="s">
        <v>32</v>
      </c>
      <c r="C314" s="92" t="s">
        <v>33</v>
      </c>
      <c r="D314" s="24">
        <v>40</v>
      </c>
      <c r="E314" s="202"/>
      <c r="F314" s="25"/>
    </row>
    <row r="315" spans="1:6" s="50" customFormat="1" ht="27" customHeight="1" x14ac:dyDescent="0.25">
      <c r="A315" s="100">
        <v>608</v>
      </c>
      <c r="B315" s="157" t="s">
        <v>187</v>
      </c>
      <c r="C315" s="92"/>
      <c r="D315" s="24"/>
      <c r="E315" s="202"/>
      <c r="F315" s="25"/>
    </row>
    <row r="316" spans="1:6" s="50" customFormat="1" ht="27" customHeight="1" x14ac:dyDescent="0.25">
      <c r="A316" s="99"/>
      <c r="B316" s="157" t="s">
        <v>32</v>
      </c>
      <c r="C316" s="92" t="s">
        <v>33</v>
      </c>
      <c r="D316" s="24">
        <v>9</v>
      </c>
      <c r="E316" s="202"/>
      <c r="F316" s="25"/>
    </row>
    <row r="317" spans="1:6" s="50" customFormat="1" ht="27" customHeight="1" x14ac:dyDescent="0.25">
      <c r="A317" s="99"/>
      <c r="B317" s="157"/>
      <c r="C317" s="92"/>
      <c r="D317" s="24"/>
      <c r="E317" s="202"/>
      <c r="F317" s="25"/>
    </row>
    <row r="318" spans="1:6" s="50" customFormat="1" ht="27" customHeight="1" x14ac:dyDescent="0.25">
      <c r="A318" s="95"/>
      <c r="B318" s="160" t="s">
        <v>188</v>
      </c>
      <c r="C318" s="92"/>
      <c r="D318" s="24"/>
      <c r="E318" s="202"/>
      <c r="F318" s="25"/>
    </row>
    <row r="319" spans="1:6" s="50" customFormat="1" ht="27" customHeight="1" x14ac:dyDescent="0.25">
      <c r="A319" s="100"/>
      <c r="B319" s="161" t="s">
        <v>189</v>
      </c>
      <c r="C319" s="92"/>
      <c r="D319" s="24"/>
      <c r="E319" s="202"/>
      <c r="F319" s="25"/>
    </row>
    <row r="320" spans="1:6" s="50" customFormat="1" ht="27" customHeight="1" x14ac:dyDescent="0.25">
      <c r="A320" s="100">
        <v>609</v>
      </c>
      <c r="B320" s="157" t="s">
        <v>190</v>
      </c>
      <c r="C320" s="92"/>
      <c r="D320" s="24"/>
      <c r="E320" s="202"/>
      <c r="F320" s="25"/>
    </row>
    <row r="321" spans="1:6" s="50" customFormat="1" ht="27" customHeight="1" x14ac:dyDescent="0.25">
      <c r="A321" s="99"/>
      <c r="B321" s="157" t="s">
        <v>46</v>
      </c>
      <c r="C321" s="92" t="s">
        <v>191</v>
      </c>
      <c r="D321" s="24">
        <v>1</v>
      </c>
      <c r="E321" s="202"/>
      <c r="F321" s="25"/>
    </row>
    <row r="322" spans="1:6" s="50" customFormat="1" ht="27" customHeight="1" x14ac:dyDescent="0.25">
      <c r="A322" s="100">
        <v>610</v>
      </c>
      <c r="B322" s="157" t="s">
        <v>192</v>
      </c>
      <c r="C322" s="103"/>
      <c r="D322" s="24"/>
      <c r="E322" s="202"/>
      <c r="F322" s="25"/>
    </row>
    <row r="323" spans="1:6" s="50" customFormat="1" ht="27" customHeight="1" x14ac:dyDescent="0.25">
      <c r="A323" s="99"/>
      <c r="B323" s="157" t="s">
        <v>32</v>
      </c>
      <c r="C323" s="92" t="s">
        <v>33</v>
      </c>
      <c r="D323" s="24">
        <v>2</v>
      </c>
      <c r="E323" s="202"/>
      <c r="F323" s="25"/>
    </row>
    <row r="324" spans="1:6" s="50" customFormat="1" ht="27" customHeight="1" x14ac:dyDescent="0.25">
      <c r="A324" s="100">
        <v>611</v>
      </c>
      <c r="B324" s="157" t="s">
        <v>193</v>
      </c>
      <c r="C324" s="92"/>
      <c r="D324" s="24"/>
      <c r="E324" s="202"/>
      <c r="F324" s="25"/>
    </row>
    <row r="325" spans="1:6" s="50" customFormat="1" ht="27" customHeight="1" x14ac:dyDescent="0.25">
      <c r="A325" s="99"/>
      <c r="B325" s="157" t="s">
        <v>32</v>
      </c>
      <c r="C325" s="92" t="s">
        <v>33</v>
      </c>
      <c r="D325" s="24">
        <v>1</v>
      </c>
      <c r="E325" s="202"/>
      <c r="F325" s="25"/>
    </row>
    <row r="326" spans="1:6" s="50" customFormat="1" ht="27" customHeight="1" x14ac:dyDescent="0.25">
      <c r="A326" s="100">
        <v>612</v>
      </c>
      <c r="B326" s="157" t="s">
        <v>804</v>
      </c>
      <c r="C326" s="92"/>
      <c r="D326" s="24"/>
      <c r="E326" s="202"/>
      <c r="F326" s="25"/>
    </row>
    <row r="327" spans="1:6" s="50" customFormat="1" ht="27" customHeight="1" x14ac:dyDescent="0.25">
      <c r="A327" s="99"/>
      <c r="B327" s="157" t="s">
        <v>32</v>
      </c>
      <c r="C327" s="92" t="s">
        <v>33</v>
      </c>
      <c r="D327" s="24">
        <v>1</v>
      </c>
      <c r="E327" s="202"/>
      <c r="F327" s="25"/>
    </row>
    <row r="328" spans="1:6" s="50" customFormat="1" ht="27" customHeight="1" x14ac:dyDescent="0.25">
      <c r="A328" s="100">
        <v>613</v>
      </c>
      <c r="B328" s="157" t="s">
        <v>194</v>
      </c>
      <c r="C328" s="92"/>
      <c r="D328" s="24"/>
      <c r="E328" s="202"/>
      <c r="F328" s="25"/>
    </row>
    <row r="329" spans="1:6" s="50" customFormat="1" ht="27" customHeight="1" x14ac:dyDescent="0.25">
      <c r="A329" s="99"/>
      <c r="B329" s="157" t="s">
        <v>46</v>
      </c>
      <c r="C329" s="92" t="s">
        <v>191</v>
      </c>
      <c r="D329" s="24">
        <v>1</v>
      </c>
      <c r="E329" s="202"/>
      <c r="F329" s="25"/>
    </row>
    <row r="330" spans="1:6" s="50" customFormat="1" ht="27" customHeight="1" x14ac:dyDescent="0.25">
      <c r="A330" s="100">
        <v>614</v>
      </c>
      <c r="B330" s="157" t="s">
        <v>795</v>
      </c>
      <c r="C330" s="92"/>
      <c r="D330" s="24"/>
      <c r="E330" s="202"/>
      <c r="F330" s="25"/>
    </row>
    <row r="331" spans="1:6" s="50" customFormat="1" ht="27" customHeight="1" x14ac:dyDescent="0.25">
      <c r="A331" s="99"/>
      <c r="B331" s="157" t="s">
        <v>32</v>
      </c>
      <c r="C331" s="92" t="s">
        <v>33</v>
      </c>
      <c r="D331" s="24">
        <v>1</v>
      </c>
      <c r="E331" s="202"/>
      <c r="F331" s="25"/>
    </row>
    <row r="332" spans="1:6" s="50" customFormat="1" ht="27" customHeight="1" x14ac:dyDescent="0.25">
      <c r="A332" s="100">
        <v>615</v>
      </c>
      <c r="B332" s="157" t="s">
        <v>195</v>
      </c>
      <c r="C332" s="92"/>
      <c r="D332" s="24"/>
      <c r="E332" s="202"/>
      <c r="F332" s="25"/>
    </row>
    <row r="333" spans="1:6" s="50" customFormat="1" ht="27" customHeight="1" x14ac:dyDescent="0.25">
      <c r="A333" s="99"/>
      <c r="B333" s="157" t="s">
        <v>32</v>
      </c>
      <c r="C333" s="92" t="s">
        <v>33</v>
      </c>
      <c r="D333" s="24">
        <v>1</v>
      </c>
      <c r="E333" s="202"/>
      <c r="F333" s="25"/>
    </row>
    <row r="334" spans="1:6" s="50" customFormat="1" ht="27" customHeight="1" x14ac:dyDescent="0.25">
      <c r="A334" s="100">
        <v>616</v>
      </c>
      <c r="B334" s="157" t="s">
        <v>196</v>
      </c>
      <c r="C334" s="92"/>
      <c r="D334" s="24"/>
      <c r="E334" s="202"/>
      <c r="F334" s="25"/>
    </row>
    <row r="335" spans="1:6" s="50" customFormat="1" ht="27" customHeight="1" x14ac:dyDescent="0.25">
      <c r="A335" s="99"/>
      <c r="B335" s="157" t="s">
        <v>46</v>
      </c>
      <c r="C335" s="92" t="s">
        <v>191</v>
      </c>
      <c r="D335" s="24">
        <v>1</v>
      </c>
      <c r="E335" s="202"/>
      <c r="F335" s="25"/>
    </row>
    <row r="336" spans="1:6" s="50" customFormat="1" ht="27" customHeight="1" x14ac:dyDescent="0.25">
      <c r="A336" s="100">
        <v>617</v>
      </c>
      <c r="B336" s="157" t="s">
        <v>197</v>
      </c>
      <c r="C336" s="92"/>
      <c r="D336" s="24"/>
      <c r="E336" s="202"/>
      <c r="F336" s="25"/>
    </row>
    <row r="337" spans="1:6" s="50" customFormat="1" ht="27" customHeight="1" x14ac:dyDescent="0.25">
      <c r="A337" s="99"/>
      <c r="B337" s="157" t="s">
        <v>46</v>
      </c>
      <c r="C337" s="92" t="s">
        <v>191</v>
      </c>
      <c r="D337" s="24">
        <v>1</v>
      </c>
      <c r="E337" s="202"/>
      <c r="F337" s="25"/>
    </row>
    <row r="338" spans="1:6" s="50" customFormat="1" ht="27" customHeight="1" x14ac:dyDescent="0.25">
      <c r="A338" s="100">
        <v>618</v>
      </c>
      <c r="B338" s="157" t="s">
        <v>198</v>
      </c>
      <c r="C338" s="92"/>
      <c r="D338" s="24"/>
      <c r="E338" s="202"/>
      <c r="F338" s="25"/>
    </row>
    <row r="339" spans="1:6" s="50" customFormat="1" ht="27" customHeight="1" x14ac:dyDescent="0.25">
      <c r="A339" s="99"/>
      <c r="B339" s="157" t="s">
        <v>46</v>
      </c>
      <c r="C339" s="92" t="s">
        <v>191</v>
      </c>
      <c r="D339" s="24">
        <v>1</v>
      </c>
      <c r="E339" s="202"/>
      <c r="F339" s="25"/>
    </row>
    <row r="340" spans="1:6" s="50" customFormat="1" ht="27" customHeight="1" x14ac:dyDescent="0.25">
      <c r="A340" s="100">
        <v>619</v>
      </c>
      <c r="B340" s="157" t="s">
        <v>199</v>
      </c>
      <c r="C340" s="92"/>
      <c r="D340" s="24"/>
      <c r="E340" s="202"/>
      <c r="F340" s="25"/>
    </row>
    <row r="341" spans="1:6" s="50" customFormat="1" ht="27" customHeight="1" x14ac:dyDescent="0.25">
      <c r="A341" s="99"/>
      <c r="B341" s="157" t="s">
        <v>46</v>
      </c>
      <c r="C341" s="92" t="s">
        <v>191</v>
      </c>
      <c r="D341" s="24">
        <v>1</v>
      </c>
      <c r="E341" s="202"/>
      <c r="F341" s="25"/>
    </row>
    <row r="342" spans="1:6" s="50" customFormat="1" ht="33.75" customHeight="1" x14ac:dyDescent="0.25">
      <c r="A342" s="100">
        <v>620</v>
      </c>
      <c r="B342" s="157" t="s">
        <v>200</v>
      </c>
      <c r="C342" s="92"/>
      <c r="D342" s="24"/>
      <c r="E342" s="202"/>
      <c r="F342" s="25"/>
    </row>
    <row r="343" spans="1:6" s="50" customFormat="1" ht="27" customHeight="1" x14ac:dyDescent="0.25">
      <c r="A343" s="99"/>
      <c r="B343" s="157" t="s">
        <v>46</v>
      </c>
      <c r="C343" s="92" t="s">
        <v>191</v>
      </c>
      <c r="D343" s="24">
        <v>1</v>
      </c>
      <c r="E343" s="202"/>
      <c r="F343" s="25"/>
    </row>
    <row r="344" spans="1:6" s="50" customFormat="1" ht="27" customHeight="1" x14ac:dyDescent="0.25">
      <c r="A344" s="100">
        <v>621</v>
      </c>
      <c r="B344" s="157" t="s">
        <v>201</v>
      </c>
      <c r="C344" s="92"/>
      <c r="D344" s="24"/>
      <c r="E344" s="202"/>
      <c r="F344" s="25"/>
    </row>
    <row r="345" spans="1:6" s="50" customFormat="1" ht="27" customHeight="1" x14ac:dyDescent="0.25">
      <c r="A345" s="99"/>
      <c r="B345" s="157" t="s">
        <v>46</v>
      </c>
      <c r="C345" s="92" t="s">
        <v>191</v>
      </c>
      <c r="D345" s="24">
        <v>1</v>
      </c>
      <c r="E345" s="202"/>
      <c r="F345" s="25"/>
    </row>
    <row r="346" spans="1:6" s="50" customFormat="1" ht="27" customHeight="1" x14ac:dyDescent="0.25">
      <c r="A346" s="100">
        <v>622</v>
      </c>
      <c r="B346" s="157" t="s">
        <v>796</v>
      </c>
      <c r="C346" s="92"/>
      <c r="D346" s="24"/>
      <c r="E346" s="202"/>
      <c r="F346" s="25"/>
    </row>
    <row r="347" spans="1:6" s="50" customFormat="1" ht="27" customHeight="1" x14ac:dyDescent="0.25">
      <c r="A347" s="99"/>
      <c r="B347" s="157" t="s">
        <v>46</v>
      </c>
      <c r="C347" s="92" t="s">
        <v>191</v>
      </c>
      <c r="D347" s="24">
        <v>1</v>
      </c>
      <c r="E347" s="202"/>
      <c r="F347" s="25"/>
    </row>
    <row r="348" spans="1:6" s="50" customFormat="1" ht="15" x14ac:dyDescent="0.25">
      <c r="A348" s="100"/>
      <c r="B348" s="157"/>
      <c r="C348" s="92"/>
      <c r="D348" s="24"/>
      <c r="E348" s="202"/>
      <c r="F348" s="25"/>
    </row>
    <row r="349" spans="1:6" s="50" customFormat="1" ht="27" customHeight="1" x14ac:dyDescent="0.25">
      <c r="A349" s="95"/>
      <c r="B349" s="160" t="s">
        <v>202</v>
      </c>
      <c r="C349" s="92"/>
      <c r="D349" s="24"/>
      <c r="E349" s="202"/>
      <c r="F349" s="25"/>
    </row>
    <row r="350" spans="1:6" s="50" customFormat="1" ht="27" customHeight="1" x14ac:dyDescent="0.25">
      <c r="A350" s="100"/>
      <c r="B350" s="157"/>
      <c r="C350" s="92"/>
      <c r="D350" s="24"/>
      <c r="E350" s="202"/>
      <c r="F350" s="25"/>
    </row>
    <row r="351" spans="1:6" s="50" customFormat="1" ht="27" customHeight="1" x14ac:dyDescent="0.25">
      <c r="A351" s="100">
        <v>623</v>
      </c>
      <c r="B351" s="161" t="s">
        <v>203</v>
      </c>
      <c r="C351" s="103"/>
      <c r="D351" s="24"/>
      <c r="E351" s="202"/>
      <c r="F351" s="25"/>
    </row>
    <row r="352" spans="1:6" s="50" customFormat="1" ht="27" customHeight="1" x14ac:dyDescent="0.25">
      <c r="A352" s="99"/>
      <c r="B352" s="157" t="s">
        <v>46</v>
      </c>
      <c r="C352" s="92" t="s">
        <v>191</v>
      </c>
      <c r="D352" s="24">
        <v>1</v>
      </c>
      <c r="E352" s="202"/>
      <c r="F352" s="25"/>
    </row>
    <row r="353" spans="1:6" s="50" customFormat="1" ht="27" customHeight="1" x14ac:dyDescent="0.25">
      <c r="A353" s="100">
        <v>624</v>
      </c>
      <c r="B353" s="161" t="s">
        <v>204</v>
      </c>
      <c r="C353" s="92"/>
      <c r="D353" s="24"/>
      <c r="E353" s="202"/>
      <c r="F353" s="25"/>
    </row>
    <row r="354" spans="1:6" s="50" customFormat="1" ht="27" customHeight="1" x14ac:dyDescent="0.25">
      <c r="A354" s="99"/>
      <c r="B354" s="157" t="s">
        <v>46</v>
      </c>
      <c r="C354" s="92" t="s">
        <v>191</v>
      </c>
      <c r="D354" s="24">
        <v>1</v>
      </c>
      <c r="E354" s="202"/>
      <c r="F354" s="25"/>
    </row>
    <row r="355" spans="1:6" s="50" customFormat="1" ht="37.5" customHeight="1" x14ac:dyDescent="0.25">
      <c r="A355" s="100">
        <v>625</v>
      </c>
      <c r="B355" s="157" t="s">
        <v>797</v>
      </c>
      <c r="C355" s="92"/>
      <c r="D355" s="24"/>
      <c r="E355" s="202"/>
      <c r="F355" s="25"/>
    </row>
    <row r="356" spans="1:6" s="50" customFormat="1" ht="27" customHeight="1" x14ac:dyDescent="0.25">
      <c r="A356" s="99"/>
      <c r="B356" s="157" t="s">
        <v>46</v>
      </c>
      <c r="C356" s="92" t="s">
        <v>191</v>
      </c>
      <c r="D356" s="24">
        <v>1</v>
      </c>
      <c r="E356" s="202"/>
      <c r="F356" s="25"/>
    </row>
    <row r="357" spans="1:6" s="50" customFormat="1" ht="27" customHeight="1" x14ac:dyDescent="0.25">
      <c r="A357" s="99"/>
      <c r="B357" s="157"/>
      <c r="C357" s="92"/>
      <c r="D357" s="24"/>
      <c r="E357" s="202"/>
      <c r="F357" s="25"/>
    </row>
    <row r="358" spans="1:6" s="50" customFormat="1" ht="27" customHeight="1" x14ac:dyDescent="0.25">
      <c r="A358" s="100">
        <v>626</v>
      </c>
      <c r="B358" s="161" t="s">
        <v>205</v>
      </c>
      <c r="C358" s="92"/>
      <c r="D358" s="24"/>
      <c r="E358" s="202"/>
      <c r="F358" s="25"/>
    </row>
    <row r="359" spans="1:6" s="50" customFormat="1" ht="27" customHeight="1" x14ac:dyDescent="0.25">
      <c r="A359" s="100"/>
      <c r="B359" s="162"/>
      <c r="C359" s="92"/>
      <c r="D359" s="24"/>
      <c r="E359" s="202"/>
      <c r="F359" s="25"/>
    </row>
    <row r="360" spans="1:6" s="50" customFormat="1" ht="27" customHeight="1" x14ac:dyDescent="0.25">
      <c r="A360" s="100" t="s">
        <v>206</v>
      </c>
      <c r="B360" s="157" t="s">
        <v>207</v>
      </c>
      <c r="C360" s="92"/>
      <c r="D360" s="24"/>
      <c r="E360" s="202"/>
      <c r="F360" s="25"/>
    </row>
    <row r="361" spans="1:6" s="50" customFormat="1" ht="27" customHeight="1" x14ac:dyDescent="0.25">
      <c r="A361" s="99"/>
      <c r="B361" s="157" t="s">
        <v>46</v>
      </c>
      <c r="C361" s="92" t="s">
        <v>191</v>
      </c>
      <c r="D361" s="24">
        <v>1</v>
      </c>
      <c r="E361" s="202"/>
      <c r="F361" s="25"/>
    </row>
    <row r="362" spans="1:6" s="50" customFormat="1" ht="27" customHeight="1" x14ac:dyDescent="0.25">
      <c r="A362" s="100" t="s">
        <v>208</v>
      </c>
      <c r="B362" s="157" t="s">
        <v>209</v>
      </c>
      <c r="C362" s="92"/>
      <c r="D362" s="24"/>
      <c r="E362" s="202"/>
      <c r="F362" s="25"/>
    </row>
    <row r="363" spans="1:6" s="50" customFormat="1" ht="27" customHeight="1" x14ac:dyDescent="0.25">
      <c r="A363" s="99"/>
      <c r="B363" s="157" t="s">
        <v>46</v>
      </c>
      <c r="C363" s="92" t="s">
        <v>191</v>
      </c>
      <c r="D363" s="24">
        <v>1</v>
      </c>
      <c r="E363" s="202"/>
      <c r="F363" s="25"/>
    </row>
    <row r="364" spans="1:6" s="50" customFormat="1" ht="27" customHeight="1" x14ac:dyDescent="0.25">
      <c r="A364" s="100" t="s">
        <v>210</v>
      </c>
      <c r="B364" s="157" t="s">
        <v>211</v>
      </c>
      <c r="C364" s="92"/>
      <c r="D364" s="24"/>
      <c r="E364" s="202"/>
      <c r="F364" s="25"/>
    </row>
    <row r="365" spans="1:6" s="50" customFormat="1" ht="27" customHeight="1" x14ac:dyDescent="0.25">
      <c r="A365" s="99"/>
      <c r="B365" s="157" t="s">
        <v>46</v>
      </c>
      <c r="C365" s="92" t="s">
        <v>191</v>
      </c>
      <c r="D365" s="24">
        <v>1</v>
      </c>
      <c r="E365" s="202"/>
      <c r="F365" s="25"/>
    </row>
    <row r="366" spans="1:6" s="50" customFormat="1" ht="27" customHeight="1" x14ac:dyDescent="0.25">
      <c r="A366" s="100" t="s">
        <v>212</v>
      </c>
      <c r="B366" s="157" t="s">
        <v>213</v>
      </c>
      <c r="C366" s="92"/>
      <c r="D366" s="24"/>
      <c r="E366" s="202"/>
      <c r="F366" s="25"/>
    </row>
    <row r="367" spans="1:6" s="50" customFormat="1" ht="27" customHeight="1" x14ac:dyDescent="0.25">
      <c r="A367" s="99"/>
      <c r="B367" s="157" t="s">
        <v>46</v>
      </c>
      <c r="C367" s="92" t="s">
        <v>191</v>
      </c>
      <c r="D367" s="24">
        <v>1</v>
      </c>
      <c r="E367" s="202"/>
      <c r="F367" s="25"/>
    </row>
    <row r="368" spans="1:6" s="50" customFormat="1" ht="27" customHeight="1" x14ac:dyDescent="0.25">
      <c r="A368" s="100" t="s">
        <v>214</v>
      </c>
      <c r="B368" s="157" t="s">
        <v>215</v>
      </c>
      <c r="C368" s="92"/>
      <c r="D368" s="24"/>
      <c r="E368" s="202"/>
      <c r="F368" s="25"/>
    </row>
    <row r="369" spans="1:6" s="50" customFormat="1" ht="27" customHeight="1" x14ac:dyDescent="0.25">
      <c r="A369" s="99"/>
      <c r="B369" s="157" t="s">
        <v>46</v>
      </c>
      <c r="C369" s="92" t="s">
        <v>191</v>
      </c>
      <c r="D369" s="24">
        <v>1</v>
      </c>
      <c r="E369" s="202"/>
      <c r="F369" s="25"/>
    </row>
    <row r="370" spans="1:6" s="50" customFormat="1" ht="27" customHeight="1" x14ac:dyDescent="0.25">
      <c r="A370" s="100" t="s">
        <v>216</v>
      </c>
      <c r="B370" s="157" t="s">
        <v>217</v>
      </c>
      <c r="C370" s="92"/>
      <c r="D370" s="24"/>
      <c r="E370" s="202"/>
      <c r="F370" s="25"/>
    </row>
    <row r="371" spans="1:6" s="50" customFormat="1" ht="27" customHeight="1" x14ac:dyDescent="0.25">
      <c r="A371" s="99"/>
      <c r="B371" s="157" t="s">
        <v>46</v>
      </c>
      <c r="C371" s="92" t="s">
        <v>191</v>
      </c>
      <c r="D371" s="24">
        <v>1</v>
      </c>
      <c r="E371" s="202"/>
      <c r="F371" s="25"/>
    </row>
    <row r="372" spans="1:6" s="50" customFormat="1" ht="27" customHeight="1" x14ac:dyDescent="0.25">
      <c r="A372" s="100" t="s">
        <v>218</v>
      </c>
      <c r="B372" s="157" t="s">
        <v>219</v>
      </c>
      <c r="C372" s="92"/>
      <c r="D372" s="24"/>
      <c r="E372" s="202"/>
      <c r="F372" s="25"/>
    </row>
    <row r="373" spans="1:6" s="50" customFormat="1" ht="27" customHeight="1" x14ac:dyDescent="0.25">
      <c r="A373" s="99"/>
      <c r="B373" s="157" t="s">
        <v>46</v>
      </c>
      <c r="C373" s="92" t="s">
        <v>191</v>
      </c>
      <c r="D373" s="24">
        <v>1</v>
      </c>
      <c r="E373" s="202"/>
      <c r="F373" s="25"/>
    </row>
    <row r="374" spans="1:6" s="50" customFormat="1" ht="27" customHeight="1" x14ac:dyDescent="0.25">
      <c r="A374" s="100" t="s">
        <v>220</v>
      </c>
      <c r="B374" s="157" t="s">
        <v>221</v>
      </c>
      <c r="C374" s="92"/>
      <c r="D374" s="24"/>
      <c r="E374" s="202"/>
      <c r="F374" s="25"/>
    </row>
    <row r="375" spans="1:6" s="50" customFormat="1" ht="27" customHeight="1" x14ac:dyDescent="0.25">
      <c r="A375" s="99"/>
      <c r="B375" s="157" t="s">
        <v>46</v>
      </c>
      <c r="C375" s="92" t="s">
        <v>191</v>
      </c>
      <c r="D375" s="24">
        <v>1</v>
      </c>
      <c r="E375" s="202"/>
      <c r="F375" s="25"/>
    </row>
    <row r="376" spans="1:6" s="50" customFormat="1" ht="27" customHeight="1" x14ac:dyDescent="0.25">
      <c r="A376" s="100" t="s">
        <v>222</v>
      </c>
      <c r="B376" s="157" t="s">
        <v>223</v>
      </c>
      <c r="C376" s="92"/>
      <c r="D376" s="24"/>
      <c r="E376" s="202"/>
      <c r="F376" s="25"/>
    </row>
    <row r="377" spans="1:6" s="50" customFormat="1" ht="27" customHeight="1" x14ac:dyDescent="0.25">
      <c r="A377" s="99"/>
      <c r="B377" s="157" t="s">
        <v>46</v>
      </c>
      <c r="C377" s="92" t="s">
        <v>191</v>
      </c>
      <c r="D377" s="24">
        <v>1</v>
      </c>
      <c r="E377" s="202"/>
      <c r="F377" s="25"/>
    </row>
    <row r="378" spans="1:6" s="50" customFormat="1" ht="27" customHeight="1" x14ac:dyDescent="0.25">
      <c r="A378" s="100" t="s">
        <v>224</v>
      </c>
      <c r="B378" s="157" t="s">
        <v>225</v>
      </c>
      <c r="C378" s="92"/>
      <c r="D378" s="24"/>
      <c r="E378" s="202"/>
      <c r="F378" s="25"/>
    </row>
    <row r="379" spans="1:6" s="50" customFormat="1" ht="27" customHeight="1" x14ac:dyDescent="0.25">
      <c r="A379" s="99"/>
      <c r="B379" s="157" t="s">
        <v>46</v>
      </c>
      <c r="C379" s="92" t="s">
        <v>191</v>
      </c>
      <c r="D379" s="24">
        <v>1</v>
      </c>
      <c r="E379" s="202"/>
      <c r="F379" s="25"/>
    </row>
    <row r="380" spans="1:6" s="50" customFormat="1" ht="27" customHeight="1" x14ac:dyDescent="0.25">
      <c r="A380" s="100" t="s">
        <v>226</v>
      </c>
      <c r="B380" s="157" t="s">
        <v>227</v>
      </c>
      <c r="C380" s="92"/>
      <c r="D380" s="24"/>
      <c r="E380" s="202"/>
      <c r="F380" s="25"/>
    </row>
    <row r="381" spans="1:6" s="50" customFormat="1" ht="27" customHeight="1" x14ac:dyDescent="0.25">
      <c r="A381" s="99"/>
      <c r="B381" s="157" t="s">
        <v>46</v>
      </c>
      <c r="C381" s="92" t="s">
        <v>191</v>
      </c>
      <c r="D381" s="24">
        <v>1</v>
      </c>
      <c r="E381" s="202"/>
      <c r="F381" s="25"/>
    </row>
    <row r="382" spans="1:6" s="50" customFormat="1" ht="27" customHeight="1" x14ac:dyDescent="0.25">
      <c r="A382" s="100" t="s">
        <v>228</v>
      </c>
      <c r="B382" s="157" t="s">
        <v>229</v>
      </c>
      <c r="C382" s="92"/>
      <c r="D382" s="24"/>
      <c r="E382" s="202"/>
      <c r="F382" s="25"/>
    </row>
    <row r="383" spans="1:6" s="50" customFormat="1" ht="27" customHeight="1" x14ac:dyDescent="0.25">
      <c r="A383" s="99"/>
      <c r="B383" s="157" t="s">
        <v>46</v>
      </c>
      <c r="C383" s="92" t="s">
        <v>191</v>
      </c>
      <c r="D383" s="24">
        <v>1</v>
      </c>
      <c r="E383" s="202"/>
      <c r="F383" s="25"/>
    </row>
    <row r="384" spans="1:6" s="50" customFormat="1" ht="27" customHeight="1" x14ac:dyDescent="0.25">
      <c r="A384" s="100" t="s">
        <v>230</v>
      </c>
      <c r="B384" s="161" t="s">
        <v>231</v>
      </c>
      <c r="C384" s="92"/>
      <c r="D384" s="24"/>
      <c r="E384" s="202"/>
      <c r="F384" s="25"/>
    </row>
    <row r="385" spans="1:6" s="50" customFormat="1" ht="27" customHeight="1" x14ac:dyDescent="0.25">
      <c r="A385" s="99"/>
      <c r="B385" s="157" t="s">
        <v>46</v>
      </c>
      <c r="C385" s="92" t="s">
        <v>191</v>
      </c>
      <c r="D385" s="24">
        <v>1</v>
      </c>
      <c r="E385" s="202"/>
      <c r="F385" s="25"/>
    </row>
    <row r="386" spans="1:6" s="50" customFormat="1" ht="27" customHeight="1" x14ac:dyDescent="0.25">
      <c r="A386" s="100" t="s">
        <v>232</v>
      </c>
      <c r="B386" s="157" t="s">
        <v>233</v>
      </c>
      <c r="C386" s="92"/>
      <c r="D386" s="24"/>
      <c r="E386" s="202"/>
      <c r="F386" s="25"/>
    </row>
    <row r="387" spans="1:6" s="50" customFormat="1" ht="27" customHeight="1" x14ac:dyDescent="0.25">
      <c r="A387" s="99"/>
      <c r="B387" s="157" t="s">
        <v>46</v>
      </c>
      <c r="C387" s="92" t="s">
        <v>191</v>
      </c>
      <c r="D387" s="24">
        <v>1</v>
      </c>
      <c r="E387" s="202"/>
      <c r="F387" s="25"/>
    </row>
    <row r="388" spans="1:6" s="50" customFormat="1" ht="27" customHeight="1" x14ac:dyDescent="0.25">
      <c r="A388" s="100" t="s">
        <v>234</v>
      </c>
      <c r="B388" s="157" t="s">
        <v>235</v>
      </c>
      <c r="C388" s="92"/>
      <c r="D388" s="24"/>
      <c r="E388" s="202"/>
      <c r="F388" s="25"/>
    </row>
    <row r="389" spans="1:6" s="50" customFormat="1" ht="27" customHeight="1" x14ac:dyDescent="0.25">
      <c r="A389" s="99"/>
      <c r="B389" s="157" t="s">
        <v>46</v>
      </c>
      <c r="C389" s="92" t="s">
        <v>191</v>
      </c>
      <c r="D389" s="24">
        <v>1</v>
      </c>
      <c r="E389" s="202"/>
      <c r="F389" s="25"/>
    </row>
    <row r="390" spans="1:6" s="50" customFormat="1" ht="27" customHeight="1" x14ac:dyDescent="0.25">
      <c r="A390" s="100" t="s">
        <v>236</v>
      </c>
      <c r="B390" s="157" t="s">
        <v>237</v>
      </c>
      <c r="C390" s="92"/>
      <c r="D390" s="24"/>
      <c r="E390" s="202"/>
      <c r="F390" s="25"/>
    </row>
    <row r="391" spans="1:6" s="50" customFormat="1" ht="27" customHeight="1" x14ac:dyDescent="0.25">
      <c r="A391" s="99"/>
      <c r="B391" s="157" t="s">
        <v>46</v>
      </c>
      <c r="C391" s="92" t="s">
        <v>191</v>
      </c>
      <c r="D391" s="24">
        <v>1</v>
      </c>
      <c r="E391" s="202"/>
      <c r="F391" s="25"/>
    </row>
    <row r="392" spans="1:6" s="50" customFormat="1" ht="27" customHeight="1" x14ac:dyDescent="0.25">
      <c r="A392" s="100" t="s">
        <v>238</v>
      </c>
      <c r="B392" s="157" t="s">
        <v>239</v>
      </c>
      <c r="C392" s="92"/>
      <c r="D392" s="24"/>
      <c r="E392" s="202"/>
      <c r="F392" s="25"/>
    </row>
    <row r="393" spans="1:6" s="50" customFormat="1" ht="27" customHeight="1" x14ac:dyDescent="0.25">
      <c r="A393" s="99"/>
      <c r="B393" s="157" t="s">
        <v>46</v>
      </c>
      <c r="C393" s="92" t="s">
        <v>191</v>
      </c>
      <c r="D393" s="24">
        <v>1</v>
      </c>
      <c r="E393" s="202"/>
      <c r="F393" s="25"/>
    </row>
    <row r="394" spans="1:6" s="50" customFormat="1" ht="27" customHeight="1" x14ac:dyDescent="0.25">
      <c r="A394" s="100" t="s">
        <v>240</v>
      </c>
      <c r="B394" s="157" t="s">
        <v>241</v>
      </c>
      <c r="C394" s="92"/>
      <c r="D394" s="24"/>
      <c r="E394" s="202"/>
      <c r="F394" s="25"/>
    </row>
    <row r="395" spans="1:6" s="50" customFormat="1" ht="27" customHeight="1" x14ac:dyDescent="0.25">
      <c r="A395" s="99"/>
      <c r="B395" s="157" t="s">
        <v>46</v>
      </c>
      <c r="C395" s="92" t="s">
        <v>191</v>
      </c>
      <c r="D395" s="24">
        <v>1</v>
      </c>
      <c r="E395" s="202"/>
      <c r="F395" s="25"/>
    </row>
    <row r="396" spans="1:6" s="50" customFormat="1" ht="27" customHeight="1" x14ac:dyDescent="0.25">
      <c r="A396" s="100" t="s">
        <v>242</v>
      </c>
      <c r="B396" s="157" t="s">
        <v>243</v>
      </c>
      <c r="C396" s="92"/>
      <c r="D396" s="24"/>
      <c r="E396" s="202"/>
      <c r="F396" s="25"/>
    </row>
    <row r="397" spans="1:6" s="50" customFormat="1" ht="27" customHeight="1" x14ac:dyDescent="0.25">
      <c r="A397" s="99"/>
      <c r="B397" s="157" t="s">
        <v>46</v>
      </c>
      <c r="C397" s="92" t="s">
        <v>191</v>
      </c>
      <c r="D397" s="24">
        <v>1</v>
      </c>
      <c r="E397" s="202"/>
      <c r="F397" s="25"/>
    </row>
    <row r="398" spans="1:6" s="50" customFormat="1" ht="27" customHeight="1" x14ac:dyDescent="0.25">
      <c r="A398" s="100" t="s">
        <v>244</v>
      </c>
      <c r="B398" s="157" t="s">
        <v>245</v>
      </c>
      <c r="C398" s="92"/>
      <c r="D398" s="24"/>
      <c r="E398" s="202"/>
      <c r="F398" s="25"/>
    </row>
    <row r="399" spans="1:6" s="50" customFormat="1" ht="27" customHeight="1" x14ac:dyDescent="0.25">
      <c r="A399" s="99"/>
      <c r="B399" s="157" t="s">
        <v>46</v>
      </c>
      <c r="C399" s="92" t="s">
        <v>191</v>
      </c>
      <c r="D399" s="24">
        <v>1</v>
      </c>
      <c r="E399" s="202"/>
      <c r="F399" s="25"/>
    </row>
    <row r="400" spans="1:6" s="50" customFormat="1" ht="27" customHeight="1" x14ac:dyDescent="0.25">
      <c r="A400" s="100" t="s">
        <v>246</v>
      </c>
      <c r="B400" s="161" t="s">
        <v>247</v>
      </c>
      <c r="C400" s="92"/>
      <c r="D400" s="24"/>
      <c r="E400" s="202"/>
      <c r="F400" s="25"/>
    </row>
    <row r="401" spans="1:6" s="50" customFormat="1" ht="27" customHeight="1" x14ac:dyDescent="0.25">
      <c r="A401" s="99"/>
      <c r="B401" s="157" t="s">
        <v>46</v>
      </c>
      <c r="C401" s="92" t="s">
        <v>191</v>
      </c>
      <c r="D401" s="24">
        <v>1</v>
      </c>
      <c r="E401" s="202"/>
      <c r="F401" s="25"/>
    </row>
    <row r="402" spans="1:6" s="50" customFormat="1" ht="27" customHeight="1" x14ac:dyDescent="0.25">
      <c r="A402" s="100" t="s">
        <v>248</v>
      </c>
      <c r="B402" s="157" t="s">
        <v>249</v>
      </c>
      <c r="C402" s="92"/>
      <c r="D402" s="24"/>
      <c r="E402" s="202"/>
      <c r="F402" s="25"/>
    </row>
    <row r="403" spans="1:6" s="50" customFormat="1" ht="27" customHeight="1" x14ac:dyDescent="0.25">
      <c r="A403" s="99"/>
      <c r="B403" s="157" t="s">
        <v>46</v>
      </c>
      <c r="C403" s="92" t="s">
        <v>191</v>
      </c>
      <c r="D403" s="24">
        <v>1</v>
      </c>
      <c r="E403" s="202"/>
      <c r="F403" s="25"/>
    </row>
    <row r="404" spans="1:6" s="50" customFormat="1" ht="27" customHeight="1" x14ac:dyDescent="0.25">
      <c r="A404" s="100" t="s">
        <v>250</v>
      </c>
      <c r="B404" s="157" t="s">
        <v>251</v>
      </c>
      <c r="C404" s="92"/>
      <c r="D404" s="24"/>
      <c r="E404" s="202"/>
      <c r="F404" s="25"/>
    </row>
    <row r="405" spans="1:6" s="50" customFormat="1" ht="27" customHeight="1" x14ac:dyDescent="0.25">
      <c r="A405" s="99"/>
      <c r="B405" s="157" t="s">
        <v>46</v>
      </c>
      <c r="C405" s="92" t="s">
        <v>191</v>
      </c>
      <c r="D405" s="24">
        <v>1</v>
      </c>
      <c r="E405" s="202"/>
      <c r="F405" s="25"/>
    </row>
    <row r="406" spans="1:6" s="50" customFormat="1" ht="27" customHeight="1" x14ac:dyDescent="0.25">
      <c r="A406" s="100" t="s">
        <v>252</v>
      </c>
      <c r="B406" s="157" t="s">
        <v>253</v>
      </c>
      <c r="C406" s="92"/>
      <c r="D406" s="24"/>
      <c r="E406" s="202"/>
      <c r="F406" s="25"/>
    </row>
    <row r="407" spans="1:6" s="50" customFormat="1" ht="27" customHeight="1" x14ac:dyDescent="0.25">
      <c r="A407" s="99"/>
      <c r="B407" s="157" t="s">
        <v>46</v>
      </c>
      <c r="C407" s="92" t="s">
        <v>191</v>
      </c>
      <c r="D407" s="24">
        <v>1</v>
      </c>
      <c r="E407" s="202"/>
      <c r="F407" s="25"/>
    </row>
    <row r="408" spans="1:6" s="50" customFormat="1" ht="27" customHeight="1" x14ac:dyDescent="0.25">
      <c r="A408" s="100" t="s">
        <v>254</v>
      </c>
      <c r="B408" s="157" t="s">
        <v>255</v>
      </c>
      <c r="C408" s="92"/>
      <c r="D408" s="24"/>
      <c r="E408" s="202"/>
      <c r="F408" s="25"/>
    </row>
    <row r="409" spans="1:6" s="50" customFormat="1" ht="27" customHeight="1" x14ac:dyDescent="0.25">
      <c r="A409" s="99"/>
      <c r="B409" s="157" t="s">
        <v>46</v>
      </c>
      <c r="C409" s="92" t="s">
        <v>191</v>
      </c>
      <c r="D409" s="24">
        <v>1</v>
      </c>
      <c r="E409" s="202"/>
      <c r="F409" s="25"/>
    </row>
    <row r="410" spans="1:6" s="50" customFormat="1" ht="27" customHeight="1" x14ac:dyDescent="0.25">
      <c r="A410" s="100" t="s">
        <v>256</v>
      </c>
      <c r="B410" s="157" t="s">
        <v>257</v>
      </c>
      <c r="C410" s="92"/>
      <c r="D410" s="24"/>
      <c r="E410" s="202"/>
      <c r="F410" s="25"/>
    </row>
    <row r="411" spans="1:6" s="50" customFormat="1" ht="27" customHeight="1" x14ac:dyDescent="0.25">
      <c r="A411" s="99"/>
      <c r="B411" s="157" t="s">
        <v>46</v>
      </c>
      <c r="C411" s="92" t="s">
        <v>191</v>
      </c>
      <c r="D411" s="24">
        <v>1</v>
      </c>
      <c r="E411" s="202"/>
      <c r="F411" s="25"/>
    </row>
    <row r="412" spans="1:6" s="50" customFormat="1" ht="27" customHeight="1" x14ac:dyDescent="0.25">
      <c r="A412" s="100" t="s">
        <v>258</v>
      </c>
      <c r="B412" s="157" t="s">
        <v>259</v>
      </c>
      <c r="C412" s="92"/>
      <c r="D412" s="24"/>
      <c r="E412" s="202"/>
      <c r="F412" s="25"/>
    </row>
    <row r="413" spans="1:6" s="50" customFormat="1" ht="27" customHeight="1" x14ac:dyDescent="0.25">
      <c r="A413" s="99"/>
      <c r="B413" s="157" t="s">
        <v>46</v>
      </c>
      <c r="C413" s="92" t="s">
        <v>191</v>
      </c>
      <c r="D413" s="24">
        <v>1</v>
      </c>
      <c r="E413" s="202"/>
      <c r="F413" s="25"/>
    </row>
    <row r="414" spans="1:6" s="50" customFormat="1" ht="27" customHeight="1" x14ac:dyDescent="0.25">
      <c r="A414" s="100"/>
      <c r="B414" s="160" t="s">
        <v>260</v>
      </c>
      <c r="C414" s="92"/>
      <c r="D414" s="24"/>
      <c r="E414" s="202"/>
      <c r="F414" s="25"/>
    </row>
    <row r="415" spans="1:6" s="50" customFormat="1" ht="27" customHeight="1" x14ac:dyDescent="0.25">
      <c r="A415" s="100">
        <v>627</v>
      </c>
      <c r="B415" s="161" t="s">
        <v>798</v>
      </c>
      <c r="C415" s="92"/>
      <c r="D415" s="24"/>
      <c r="E415" s="202"/>
      <c r="F415" s="25"/>
    </row>
    <row r="416" spans="1:6" s="50" customFormat="1" ht="27" customHeight="1" x14ac:dyDescent="0.25">
      <c r="A416" s="100" t="s">
        <v>261</v>
      </c>
      <c r="B416" s="157" t="s">
        <v>262</v>
      </c>
      <c r="C416" s="92"/>
      <c r="D416" s="24"/>
      <c r="E416" s="202"/>
      <c r="F416" s="25"/>
    </row>
    <row r="417" spans="1:6" s="50" customFormat="1" ht="27" customHeight="1" x14ac:dyDescent="0.25">
      <c r="A417" s="99"/>
      <c r="B417" s="157" t="s">
        <v>263</v>
      </c>
      <c r="C417" s="92" t="s">
        <v>26</v>
      </c>
      <c r="D417" s="24">
        <v>1700</v>
      </c>
      <c r="E417" s="202"/>
      <c r="F417" s="25"/>
    </row>
    <row r="418" spans="1:6" s="50" customFormat="1" ht="27" customHeight="1" x14ac:dyDescent="0.25">
      <c r="A418" s="100" t="s">
        <v>264</v>
      </c>
      <c r="B418" s="157" t="s">
        <v>799</v>
      </c>
      <c r="C418" s="92"/>
      <c r="D418" s="24"/>
      <c r="E418" s="202"/>
      <c r="F418" s="25"/>
    </row>
    <row r="419" spans="1:6" s="50" customFormat="1" ht="27" customHeight="1" x14ac:dyDescent="0.25">
      <c r="A419" s="99"/>
      <c r="B419" s="157" t="s">
        <v>263</v>
      </c>
      <c r="C419" s="92" t="s">
        <v>26</v>
      </c>
      <c r="D419" s="24">
        <v>320</v>
      </c>
      <c r="E419" s="202"/>
      <c r="F419" s="25"/>
    </row>
    <row r="420" spans="1:6" s="50" customFormat="1" ht="27" customHeight="1" x14ac:dyDescent="0.25">
      <c r="A420" s="100" t="s">
        <v>265</v>
      </c>
      <c r="B420" s="157" t="s">
        <v>268</v>
      </c>
      <c r="C420" s="92"/>
      <c r="D420" s="24"/>
      <c r="E420" s="202"/>
      <c r="F420" s="25"/>
    </row>
    <row r="421" spans="1:6" s="50" customFormat="1" ht="27" customHeight="1" x14ac:dyDescent="0.25">
      <c r="A421" s="99"/>
      <c r="B421" s="157" t="s">
        <v>263</v>
      </c>
      <c r="C421" s="92" t="s">
        <v>26</v>
      </c>
      <c r="D421" s="24">
        <v>60</v>
      </c>
      <c r="E421" s="202"/>
      <c r="F421" s="25"/>
    </row>
    <row r="422" spans="1:6" s="50" customFormat="1" ht="27" customHeight="1" x14ac:dyDescent="0.25">
      <c r="A422" s="100" t="s">
        <v>266</v>
      </c>
      <c r="B422" s="157" t="s">
        <v>270</v>
      </c>
      <c r="C422" s="92"/>
      <c r="D422" s="24"/>
      <c r="E422" s="202"/>
      <c r="F422" s="25"/>
    </row>
    <row r="423" spans="1:6" s="50" customFormat="1" ht="27" customHeight="1" x14ac:dyDescent="0.25">
      <c r="A423" s="99"/>
      <c r="B423" s="157" t="s">
        <v>263</v>
      </c>
      <c r="C423" s="92" t="s">
        <v>26</v>
      </c>
      <c r="D423" s="24">
        <v>80</v>
      </c>
      <c r="E423" s="202"/>
      <c r="F423" s="25"/>
    </row>
    <row r="424" spans="1:6" s="50" customFormat="1" ht="27" customHeight="1" x14ac:dyDescent="0.25">
      <c r="A424" s="100" t="s">
        <v>267</v>
      </c>
      <c r="B424" s="157" t="s">
        <v>800</v>
      </c>
      <c r="C424" s="92"/>
      <c r="D424" s="24"/>
      <c r="E424" s="202"/>
      <c r="F424" s="25"/>
    </row>
    <row r="425" spans="1:6" s="50" customFormat="1" ht="27" customHeight="1" x14ac:dyDescent="0.25">
      <c r="A425" s="99"/>
      <c r="B425" s="157" t="s">
        <v>263</v>
      </c>
      <c r="C425" s="92" t="s">
        <v>26</v>
      </c>
      <c r="D425" s="24">
        <v>80</v>
      </c>
      <c r="E425" s="202"/>
      <c r="F425" s="25"/>
    </row>
    <row r="426" spans="1:6" s="50" customFormat="1" ht="30" customHeight="1" x14ac:dyDescent="0.25">
      <c r="A426" s="100" t="s">
        <v>269</v>
      </c>
      <c r="B426" s="157" t="s">
        <v>801</v>
      </c>
      <c r="C426" s="92"/>
      <c r="D426" s="24"/>
      <c r="E426" s="202"/>
      <c r="F426" s="25"/>
    </row>
    <row r="427" spans="1:6" s="50" customFormat="1" ht="27" customHeight="1" x14ac:dyDescent="0.25">
      <c r="A427" s="99"/>
      <c r="B427" s="157" t="s">
        <v>263</v>
      </c>
      <c r="C427" s="92" t="s">
        <v>26</v>
      </c>
      <c r="D427" s="24">
        <v>20</v>
      </c>
      <c r="E427" s="202"/>
      <c r="F427" s="25"/>
    </row>
    <row r="428" spans="1:6" s="50" customFormat="1" ht="30" customHeight="1" x14ac:dyDescent="0.25">
      <c r="A428" s="100" t="s">
        <v>271</v>
      </c>
      <c r="B428" s="157" t="s">
        <v>802</v>
      </c>
      <c r="C428" s="92"/>
      <c r="D428" s="24"/>
      <c r="E428" s="202"/>
      <c r="F428" s="25"/>
    </row>
    <row r="429" spans="1:6" s="50" customFormat="1" ht="27" customHeight="1" x14ac:dyDescent="0.25">
      <c r="A429" s="99"/>
      <c r="B429" s="157" t="s">
        <v>263</v>
      </c>
      <c r="C429" s="92" t="s">
        <v>26</v>
      </c>
      <c r="D429" s="24">
        <v>60</v>
      </c>
      <c r="E429" s="202"/>
      <c r="F429" s="25"/>
    </row>
    <row r="430" spans="1:6" s="50" customFormat="1" ht="27" customHeight="1" x14ac:dyDescent="0.25">
      <c r="A430" s="100" t="s">
        <v>273</v>
      </c>
      <c r="B430" s="157" t="s">
        <v>272</v>
      </c>
      <c r="C430" s="92"/>
      <c r="D430" s="24"/>
      <c r="E430" s="202"/>
      <c r="F430" s="25"/>
    </row>
    <row r="431" spans="1:6" s="50" customFormat="1" ht="27" customHeight="1" x14ac:dyDescent="0.25">
      <c r="A431" s="99"/>
      <c r="B431" s="157" t="s">
        <v>263</v>
      </c>
      <c r="C431" s="92" t="s">
        <v>26</v>
      </c>
      <c r="D431" s="24">
        <v>150</v>
      </c>
      <c r="E431" s="202"/>
      <c r="F431" s="25"/>
    </row>
    <row r="432" spans="1:6" s="50" customFormat="1" ht="27" customHeight="1" x14ac:dyDescent="0.25">
      <c r="A432" s="100" t="s">
        <v>275</v>
      </c>
      <c r="B432" s="157" t="s">
        <v>274</v>
      </c>
      <c r="C432" s="92"/>
      <c r="D432" s="24"/>
      <c r="E432" s="202"/>
      <c r="F432" s="25"/>
    </row>
    <row r="433" spans="1:6" s="50" customFormat="1" ht="27" customHeight="1" x14ac:dyDescent="0.25">
      <c r="A433" s="99"/>
      <c r="B433" s="157" t="s">
        <v>263</v>
      </c>
      <c r="C433" s="92" t="s">
        <v>26</v>
      </c>
      <c r="D433" s="24">
        <v>20</v>
      </c>
      <c r="E433" s="202"/>
      <c r="F433" s="25"/>
    </row>
    <row r="434" spans="1:6" s="50" customFormat="1" ht="27" customHeight="1" x14ac:dyDescent="0.25">
      <c r="A434" s="100" t="s">
        <v>277</v>
      </c>
      <c r="B434" s="157" t="s">
        <v>276</v>
      </c>
      <c r="C434" s="92"/>
      <c r="D434" s="24"/>
      <c r="E434" s="202"/>
      <c r="F434" s="25"/>
    </row>
    <row r="435" spans="1:6" s="50" customFormat="1" ht="27" customHeight="1" x14ac:dyDescent="0.25">
      <c r="A435" s="99"/>
      <c r="B435" s="157" t="s">
        <v>263</v>
      </c>
      <c r="C435" s="92" t="s">
        <v>26</v>
      </c>
      <c r="D435" s="24">
        <v>130</v>
      </c>
      <c r="E435" s="202"/>
      <c r="F435" s="25"/>
    </row>
    <row r="436" spans="1:6" s="50" customFormat="1" ht="27" customHeight="1" x14ac:dyDescent="0.25">
      <c r="A436" s="100" t="s">
        <v>279</v>
      </c>
      <c r="B436" s="157" t="s">
        <v>278</v>
      </c>
      <c r="C436" s="92"/>
      <c r="D436" s="24"/>
      <c r="E436" s="202"/>
      <c r="F436" s="25"/>
    </row>
    <row r="437" spans="1:6" s="50" customFormat="1" ht="27" customHeight="1" x14ac:dyDescent="0.25">
      <c r="A437" s="100"/>
      <c r="B437" s="157" t="s">
        <v>263</v>
      </c>
      <c r="C437" s="92" t="s">
        <v>26</v>
      </c>
      <c r="D437" s="24">
        <v>90</v>
      </c>
      <c r="E437" s="202"/>
      <c r="F437" s="25"/>
    </row>
    <row r="438" spans="1:6" s="50" customFormat="1" ht="27" customHeight="1" x14ac:dyDescent="0.25">
      <c r="A438" s="100" t="s">
        <v>806</v>
      </c>
      <c r="B438" s="157" t="s">
        <v>280</v>
      </c>
      <c r="C438" s="92"/>
      <c r="D438" s="24"/>
      <c r="E438" s="202"/>
      <c r="F438" s="25"/>
    </row>
    <row r="439" spans="1:6" s="50" customFormat="1" ht="27" customHeight="1" x14ac:dyDescent="0.25">
      <c r="A439" s="100"/>
      <c r="B439" s="157" t="s">
        <v>263</v>
      </c>
      <c r="C439" s="92" t="s">
        <v>26</v>
      </c>
      <c r="D439" s="24">
        <v>2020</v>
      </c>
      <c r="E439" s="202"/>
      <c r="F439" s="25"/>
    </row>
    <row r="440" spans="1:6" s="50" customFormat="1" ht="27" customHeight="1" x14ac:dyDescent="0.25">
      <c r="A440" s="100">
        <v>628</v>
      </c>
      <c r="B440" s="161" t="s">
        <v>281</v>
      </c>
      <c r="C440" s="92"/>
      <c r="D440" s="24"/>
      <c r="E440" s="202"/>
      <c r="F440" s="25"/>
    </row>
    <row r="441" spans="1:6" s="50" customFormat="1" ht="27" customHeight="1" x14ac:dyDescent="0.25">
      <c r="A441" s="100" t="s">
        <v>282</v>
      </c>
      <c r="B441" s="157" t="s">
        <v>283</v>
      </c>
      <c r="C441" s="92"/>
      <c r="D441" s="24"/>
      <c r="E441" s="202"/>
      <c r="F441" s="25"/>
    </row>
    <row r="442" spans="1:6" s="50" customFormat="1" ht="27" customHeight="1" x14ac:dyDescent="0.25">
      <c r="A442" s="99"/>
      <c r="B442" s="157" t="s">
        <v>263</v>
      </c>
      <c r="C442" s="92" t="s">
        <v>26</v>
      </c>
      <c r="D442" s="24">
        <v>240</v>
      </c>
      <c r="E442" s="202"/>
      <c r="F442" s="25"/>
    </row>
    <row r="443" spans="1:6" s="50" customFormat="1" ht="27" customHeight="1" x14ac:dyDescent="0.25">
      <c r="A443" s="100" t="s">
        <v>284</v>
      </c>
      <c r="B443" s="157" t="s">
        <v>285</v>
      </c>
      <c r="C443" s="92"/>
      <c r="D443" s="24"/>
      <c r="E443" s="202"/>
      <c r="F443" s="25"/>
    </row>
    <row r="444" spans="1:6" s="50" customFormat="1" ht="27" customHeight="1" x14ac:dyDescent="0.25">
      <c r="A444" s="99"/>
      <c r="B444" s="157" t="s">
        <v>263</v>
      </c>
      <c r="C444" s="92" t="s">
        <v>26</v>
      </c>
      <c r="D444" s="24">
        <v>320</v>
      </c>
      <c r="E444" s="202"/>
      <c r="F444" s="25"/>
    </row>
    <row r="445" spans="1:6" s="50" customFormat="1" ht="27" customHeight="1" x14ac:dyDescent="0.25">
      <c r="A445" s="100" t="s">
        <v>286</v>
      </c>
      <c r="B445" s="157" t="s">
        <v>287</v>
      </c>
      <c r="C445" s="92"/>
      <c r="D445" s="24"/>
      <c r="E445" s="202"/>
      <c r="F445" s="25"/>
    </row>
    <row r="446" spans="1:6" s="50" customFormat="1" ht="27" customHeight="1" x14ac:dyDescent="0.25">
      <c r="A446" s="99"/>
      <c r="B446" s="157" t="s">
        <v>263</v>
      </c>
      <c r="C446" s="92" t="s">
        <v>26</v>
      </c>
      <c r="D446" s="24">
        <v>210</v>
      </c>
      <c r="E446" s="202"/>
      <c r="F446" s="25"/>
    </row>
    <row r="447" spans="1:6" s="50" customFormat="1" ht="27" customHeight="1" x14ac:dyDescent="0.25">
      <c r="A447" s="100" t="s">
        <v>288</v>
      </c>
      <c r="B447" s="157" t="s">
        <v>289</v>
      </c>
      <c r="C447" s="92"/>
      <c r="D447" s="24"/>
      <c r="E447" s="202"/>
      <c r="F447" s="25"/>
    </row>
    <row r="448" spans="1:6" s="50" customFormat="1" ht="27" customHeight="1" x14ac:dyDescent="0.25">
      <c r="A448" s="99"/>
      <c r="B448" s="157" t="s">
        <v>263</v>
      </c>
      <c r="C448" s="92" t="s">
        <v>26</v>
      </c>
      <c r="D448" s="24">
        <v>30</v>
      </c>
      <c r="E448" s="202"/>
      <c r="F448" s="25"/>
    </row>
    <row r="449" spans="1:6" s="50" customFormat="1" ht="27" customHeight="1" x14ac:dyDescent="0.25">
      <c r="A449" s="100">
        <v>629</v>
      </c>
      <c r="B449" s="161" t="s">
        <v>290</v>
      </c>
      <c r="C449" s="92"/>
      <c r="D449" s="24"/>
      <c r="E449" s="202"/>
      <c r="F449" s="25"/>
    </row>
    <row r="450" spans="1:6" s="50" customFormat="1" ht="27" customHeight="1" x14ac:dyDescent="0.25">
      <c r="A450" s="100" t="s">
        <v>291</v>
      </c>
      <c r="B450" s="157" t="s">
        <v>292</v>
      </c>
      <c r="C450" s="92"/>
      <c r="D450" s="24"/>
      <c r="E450" s="202"/>
      <c r="F450" s="25"/>
    </row>
    <row r="451" spans="1:6" s="50" customFormat="1" ht="27" customHeight="1" x14ac:dyDescent="0.25">
      <c r="A451" s="99"/>
      <c r="B451" s="157" t="s">
        <v>46</v>
      </c>
      <c r="C451" s="92" t="s">
        <v>191</v>
      </c>
      <c r="D451" s="24">
        <v>6</v>
      </c>
      <c r="E451" s="202"/>
      <c r="F451" s="25"/>
    </row>
    <row r="452" spans="1:6" s="50" customFormat="1" ht="27" customHeight="1" x14ac:dyDescent="0.25">
      <c r="A452" s="100" t="s">
        <v>293</v>
      </c>
      <c r="B452" s="157" t="s">
        <v>294</v>
      </c>
      <c r="C452" s="92"/>
      <c r="D452" s="24"/>
      <c r="E452" s="202"/>
      <c r="F452" s="25"/>
    </row>
    <row r="453" spans="1:6" s="50" customFormat="1" ht="27" customHeight="1" x14ac:dyDescent="0.25">
      <c r="A453" s="99"/>
      <c r="B453" s="157" t="s">
        <v>46</v>
      </c>
      <c r="C453" s="92" t="s">
        <v>191</v>
      </c>
      <c r="D453" s="24">
        <v>6</v>
      </c>
      <c r="E453" s="202"/>
      <c r="F453" s="25"/>
    </row>
    <row r="454" spans="1:6" s="50" customFormat="1" ht="27" customHeight="1" x14ac:dyDescent="0.25">
      <c r="A454" s="100" t="s">
        <v>295</v>
      </c>
      <c r="B454" s="157" t="s">
        <v>296</v>
      </c>
      <c r="C454" s="92"/>
      <c r="D454" s="24"/>
      <c r="E454" s="202"/>
      <c r="F454" s="25"/>
    </row>
    <row r="455" spans="1:6" s="50" customFormat="1" ht="27" customHeight="1" x14ac:dyDescent="0.25">
      <c r="A455" s="99"/>
      <c r="B455" s="157" t="s">
        <v>46</v>
      </c>
      <c r="C455" s="92" t="s">
        <v>191</v>
      </c>
      <c r="D455" s="24">
        <v>6</v>
      </c>
      <c r="E455" s="202"/>
      <c r="F455" s="25"/>
    </row>
    <row r="456" spans="1:6" s="50" customFormat="1" ht="27" customHeight="1" x14ac:dyDescent="0.25">
      <c r="A456" s="100" t="s">
        <v>297</v>
      </c>
      <c r="B456" s="157" t="s">
        <v>298</v>
      </c>
      <c r="C456" s="92"/>
      <c r="D456" s="24"/>
      <c r="E456" s="202"/>
      <c r="F456" s="25"/>
    </row>
    <row r="457" spans="1:6" s="50" customFormat="1" ht="27" customHeight="1" x14ac:dyDescent="0.25">
      <c r="A457" s="99"/>
      <c r="B457" s="157" t="s">
        <v>46</v>
      </c>
      <c r="C457" s="92" t="s">
        <v>191</v>
      </c>
      <c r="D457" s="24">
        <v>6</v>
      </c>
      <c r="E457" s="202"/>
      <c r="F457" s="25"/>
    </row>
    <row r="458" spans="1:6" s="50" customFormat="1" ht="27" customHeight="1" x14ac:dyDescent="0.25">
      <c r="A458" s="100" t="s">
        <v>299</v>
      </c>
      <c r="B458" s="157" t="s">
        <v>300</v>
      </c>
      <c r="C458" s="92"/>
      <c r="D458" s="24"/>
      <c r="E458" s="202"/>
      <c r="F458" s="25"/>
    </row>
    <row r="459" spans="1:6" s="50" customFormat="1" ht="27" customHeight="1" x14ac:dyDescent="0.25">
      <c r="A459" s="99"/>
      <c r="B459" s="157" t="s">
        <v>46</v>
      </c>
      <c r="C459" s="92" t="s">
        <v>191</v>
      </c>
      <c r="D459" s="24">
        <v>6</v>
      </c>
      <c r="E459" s="202"/>
      <c r="F459" s="25"/>
    </row>
    <row r="460" spans="1:6" s="50" customFormat="1" ht="27" customHeight="1" x14ac:dyDescent="0.25">
      <c r="A460" s="100">
        <v>630</v>
      </c>
      <c r="B460" s="161" t="s">
        <v>301</v>
      </c>
      <c r="C460" s="92"/>
      <c r="D460" s="24"/>
      <c r="E460" s="202"/>
      <c r="F460" s="25"/>
    </row>
    <row r="461" spans="1:6" s="50" customFormat="1" ht="27" customHeight="1" x14ac:dyDescent="0.25">
      <c r="A461" s="100" t="s">
        <v>844</v>
      </c>
      <c r="B461" s="157" t="s">
        <v>303</v>
      </c>
      <c r="C461" s="92"/>
      <c r="D461" s="24"/>
      <c r="E461" s="202"/>
      <c r="F461" s="25"/>
    </row>
    <row r="462" spans="1:6" s="50" customFormat="1" ht="27" customHeight="1" x14ac:dyDescent="0.25">
      <c r="A462" s="99"/>
      <c r="B462" s="157" t="s">
        <v>46</v>
      </c>
      <c r="C462" s="92" t="s">
        <v>191</v>
      </c>
      <c r="D462" s="24">
        <v>20</v>
      </c>
      <c r="E462" s="202"/>
      <c r="F462" s="25"/>
    </row>
    <row r="463" spans="1:6" s="50" customFormat="1" ht="27" customHeight="1" x14ac:dyDescent="0.25">
      <c r="A463" s="100" t="s">
        <v>845</v>
      </c>
      <c r="B463" s="157" t="s">
        <v>305</v>
      </c>
      <c r="C463" s="92"/>
      <c r="D463" s="24"/>
      <c r="E463" s="202"/>
      <c r="F463" s="25"/>
    </row>
    <row r="464" spans="1:6" s="50" customFormat="1" ht="27" customHeight="1" x14ac:dyDescent="0.25">
      <c r="A464" s="99"/>
      <c r="B464" s="157" t="s">
        <v>46</v>
      </c>
      <c r="C464" s="92" t="s">
        <v>191</v>
      </c>
      <c r="D464" s="24">
        <v>5</v>
      </c>
      <c r="E464" s="202"/>
      <c r="F464" s="25"/>
    </row>
    <row r="465" spans="1:7" s="50" customFormat="1" ht="27" customHeight="1" x14ac:dyDescent="0.25">
      <c r="A465" s="100" t="s">
        <v>846</v>
      </c>
      <c r="B465" s="157" t="s">
        <v>307</v>
      </c>
      <c r="C465" s="92"/>
      <c r="D465" s="24"/>
      <c r="E465" s="202"/>
      <c r="F465" s="25"/>
    </row>
    <row r="466" spans="1:7" s="50" customFormat="1" ht="27" customHeight="1" x14ac:dyDescent="0.25">
      <c r="A466" s="99"/>
      <c r="B466" s="157" t="s">
        <v>46</v>
      </c>
      <c r="C466" s="92" t="s">
        <v>191</v>
      </c>
      <c r="D466" s="24">
        <v>5</v>
      </c>
      <c r="E466" s="202"/>
      <c r="F466" s="25"/>
    </row>
    <row r="467" spans="1:7" s="50" customFormat="1" ht="27" customHeight="1" x14ac:dyDescent="0.25">
      <c r="A467" s="100"/>
      <c r="B467" s="160" t="s">
        <v>308</v>
      </c>
      <c r="C467" s="92"/>
      <c r="D467" s="24"/>
      <c r="E467" s="202"/>
      <c r="F467" s="25"/>
    </row>
    <row r="468" spans="1:7" s="50" customFormat="1" ht="27" customHeight="1" x14ac:dyDescent="0.25">
      <c r="A468" s="99"/>
      <c r="B468" s="157"/>
      <c r="C468" s="92"/>
      <c r="D468" s="24"/>
      <c r="E468" s="202"/>
      <c r="F468" s="25"/>
    </row>
    <row r="469" spans="1:7" s="50" customFormat="1" ht="27" customHeight="1" x14ac:dyDescent="0.25">
      <c r="A469" s="100">
        <v>631</v>
      </c>
      <c r="B469" s="161" t="s">
        <v>309</v>
      </c>
      <c r="C469" s="92"/>
      <c r="D469" s="24"/>
      <c r="E469" s="202"/>
      <c r="F469" s="25"/>
    </row>
    <row r="470" spans="1:7" s="50" customFormat="1" ht="27" customHeight="1" x14ac:dyDescent="0.25">
      <c r="A470" s="100" t="s">
        <v>302</v>
      </c>
      <c r="B470" s="157" t="s">
        <v>311</v>
      </c>
      <c r="C470" s="92"/>
      <c r="D470" s="24"/>
      <c r="E470" s="202"/>
      <c r="F470" s="25"/>
    </row>
    <row r="471" spans="1:7" s="50" customFormat="1" ht="27" customHeight="1" x14ac:dyDescent="0.25">
      <c r="A471" s="99"/>
      <c r="B471" s="157" t="s">
        <v>32</v>
      </c>
      <c r="C471" s="92" t="s">
        <v>33</v>
      </c>
      <c r="D471" s="24">
        <v>45</v>
      </c>
      <c r="E471" s="202"/>
      <c r="F471" s="25"/>
    </row>
    <row r="472" spans="1:7" s="50" customFormat="1" ht="27" customHeight="1" x14ac:dyDescent="0.25">
      <c r="A472" s="100" t="s">
        <v>304</v>
      </c>
      <c r="B472" s="157" t="s">
        <v>313</v>
      </c>
      <c r="C472" s="92"/>
      <c r="D472" s="24"/>
      <c r="E472" s="202"/>
      <c r="F472" s="25"/>
    </row>
    <row r="473" spans="1:7" s="50" customFormat="1" ht="27" customHeight="1" x14ac:dyDescent="0.25">
      <c r="A473" s="99"/>
      <c r="B473" s="157" t="s">
        <v>32</v>
      </c>
      <c r="C473" s="92" t="s">
        <v>33</v>
      </c>
      <c r="D473" s="24">
        <v>38</v>
      </c>
      <c r="E473" s="202"/>
      <c r="F473" s="25"/>
    </row>
    <row r="474" spans="1:7" s="50" customFormat="1" ht="27" customHeight="1" x14ac:dyDescent="0.25">
      <c r="A474" s="100" t="s">
        <v>306</v>
      </c>
      <c r="B474" s="157" t="s">
        <v>315</v>
      </c>
      <c r="C474" s="92"/>
      <c r="D474" s="24"/>
      <c r="E474" s="202"/>
      <c r="F474" s="25"/>
    </row>
    <row r="475" spans="1:7" s="50" customFormat="1" ht="27" customHeight="1" x14ac:dyDescent="0.25">
      <c r="A475" s="99"/>
      <c r="B475" s="157" t="s">
        <v>32</v>
      </c>
      <c r="C475" s="92" t="s">
        <v>33</v>
      </c>
      <c r="D475" s="24">
        <v>2</v>
      </c>
      <c r="E475" s="202"/>
      <c r="F475" s="25"/>
    </row>
    <row r="476" spans="1:7" s="50" customFormat="1" ht="27" customHeight="1" x14ac:dyDescent="0.25">
      <c r="A476" s="100" t="s">
        <v>847</v>
      </c>
      <c r="B476" s="157" t="s">
        <v>317</v>
      </c>
      <c r="C476" s="92"/>
      <c r="D476" s="24"/>
      <c r="E476" s="202"/>
      <c r="F476" s="25"/>
      <c r="G476" s="189"/>
    </row>
    <row r="477" spans="1:7" s="50" customFormat="1" ht="27" customHeight="1" x14ac:dyDescent="0.25">
      <c r="A477" s="99"/>
      <c r="B477" s="157" t="s">
        <v>32</v>
      </c>
      <c r="C477" s="92" t="s">
        <v>33</v>
      </c>
      <c r="D477" s="24">
        <v>32</v>
      </c>
      <c r="E477" s="202"/>
      <c r="F477" s="25"/>
      <c r="G477" s="189"/>
    </row>
    <row r="478" spans="1:7" s="50" customFormat="1" ht="27" customHeight="1" x14ac:dyDescent="0.25">
      <c r="A478" s="100" t="s">
        <v>848</v>
      </c>
      <c r="B478" s="157" t="s">
        <v>319</v>
      </c>
      <c r="C478" s="92"/>
      <c r="D478" s="24"/>
      <c r="E478" s="202"/>
      <c r="F478" s="25"/>
      <c r="G478" s="189"/>
    </row>
    <row r="479" spans="1:7" s="50" customFormat="1" ht="27" customHeight="1" x14ac:dyDescent="0.25">
      <c r="A479" s="99"/>
      <c r="B479" s="157" t="s">
        <v>32</v>
      </c>
      <c r="C479" s="92" t="s">
        <v>33</v>
      </c>
      <c r="D479" s="24">
        <v>67</v>
      </c>
      <c r="E479" s="202"/>
      <c r="F479" s="25"/>
      <c r="G479" s="189"/>
    </row>
    <row r="480" spans="1:7" s="50" customFormat="1" ht="27" customHeight="1" x14ac:dyDescent="0.25">
      <c r="A480" s="100" t="s">
        <v>849</v>
      </c>
      <c r="B480" s="157" t="s">
        <v>320</v>
      </c>
      <c r="C480" s="92"/>
      <c r="D480" s="24"/>
      <c r="E480" s="202"/>
      <c r="F480" s="25"/>
      <c r="G480" s="189"/>
    </row>
    <row r="481" spans="1:7" s="50" customFormat="1" ht="27" customHeight="1" x14ac:dyDescent="0.25">
      <c r="A481" s="99"/>
      <c r="B481" s="157" t="s">
        <v>32</v>
      </c>
      <c r="C481" s="92" t="s">
        <v>33</v>
      </c>
      <c r="D481" s="24">
        <v>46</v>
      </c>
      <c r="E481" s="202"/>
      <c r="F481" s="25"/>
      <c r="G481" s="189"/>
    </row>
    <row r="482" spans="1:7" s="50" customFormat="1" ht="27" customHeight="1" x14ac:dyDescent="0.25">
      <c r="A482" s="100" t="s">
        <v>850</v>
      </c>
      <c r="B482" s="157" t="s">
        <v>321</v>
      </c>
      <c r="C482" s="92"/>
      <c r="D482" s="24"/>
      <c r="E482" s="202"/>
      <c r="F482" s="25"/>
      <c r="G482" s="189"/>
    </row>
    <row r="483" spans="1:7" s="50" customFormat="1" ht="27" customHeight="1" x14ac:dyDescent="0.25">
      <c r="A483" s="99"/>
      <c r="B483" s="157" t="s">
        <v>32</v>
      </c>
      <c r="C483" s="92" t="s">
        <v>33</v>
      </c>
      <c r="D483" s="24">
        <v>7</v>
      </c>
      <c r="E483" s="202"/>
      <c r="F483" s="25"/>
      <c r="G483" s="189"/>
    </row>
    <row r="484" spans="1:7" s="50" customFormat="1" ht="27" customHeight="1" x14ac:dyDescent="0.25">
      <c r="A484" s="100" t="s">
        <v>851</v>
      </c>
      <c r="B484" s="157" t="s">
        <v>322</v>
      </c>
      <c r="C484" s="92"/>
      <c r="D484" s="24"/>
      <c r="E484" s="202"/>
      <c r="F484" s="25"/>
      <c r="G484" s="189"/>
    </row>
    <row r="485" spans="1:7" s="50" customFormat="1" ht="27" customHeight="1" x14ac:dyDescent="0.25">
      <c r="A485" s="99"/>
      <c r="B485" s="157" t="s">
        <v>32</v>
      </c>
      <c r="C485" s="92" t="s">
        <v>33</v>
      </c>
      <c r="D485" s="24">
        <v>3</v>
      </c>
      <c r="E485" s="202"/>
      <c r="F485" s="25"/>
      <c r="G485" s="189"/>
    </row>
    <row r="486" spans="1:7" s="50" customFormat="1" ht="27" customHeight="1" x14ac:dyDescent="0.25">
      <c r="A486" s="99"/>
      <c r="B486" s="157"/>
      <c r="C486" s="92"/>
      <c r="D486" s="24"/>
      <c r="E486" s="202"/>
      <c r="F486" s="25"/>
      <c r="G486" s="189"/>
    </row>
    <row r="487" spans="1:7" s="50" customFormat="1" ht="27" customHeight="1" x14ac:dyDescent="0.25">
      <c r="A487" s="100">
        <v>632</v>
      </c>
      <c r="B487" s="161" t="s">
        <v>323</v>
      </c>
      <c r="C487" s="92"/>
      <c r="D487" s="24"/>
      <c r="E487" s="202"/>
      <c r="F487" s="25"/>
      <c r="G487" s="189"/>
    </row>
    <row r="488" spans="1:7" s="50" customFormat="1" ht="27" customHeight="1" x14ac:dyDescent="0.25">
      <c r="A488" s="100"/>
      <c r="B488" s="161"/>
      <c r="C488" s="92"/>
      <c r="D488" s="24"/>
      <c r="E488" s="202"/>
      <c r="F488" s="25"/>
      <c r="G488" s="189"/>
    </row>
    <row r="489" spans="1:7" s="50" customFormat="1" ht="27" customHeight="1" x14ac:dyDescent="0.25">
      <c r="A489" s="100" t="s">
        <v>310</v>
      </c>
      <c r="B489" s="157" t="s">
        <v>325</v>
      </c>
      <c r="C489" s="92"/>
      <c r="D489" s="24"/>
      <c r="E489" s="202"/>
      <c r="F489" s="25"/>
      <c r="G489" s="189"/>
    </row>
    <row r="490" spans="1:7" s="50" customFormat="1" ht="27" customHeight="1" x14ac:dyDescent="0.25">
      <c r="A490" s="99"/>
      <c r="B490" s="157" t="s">
        <v>32</v>
      </c>
      <c r="C490" s="92" t="s">
        <v>33</v>
      </c>
      <c r="D490" s="24">
        <v>848</v>
      </c>
      <c r="E490" s="202"/>
      <c r="F490" s="25"/>
      <c r="G490" s="189"/>
    </row>
    <row r="491" spans="1:7" s="50" customFormat="1" ht="27" customHeight="1" x14ac:dyDescent="0.25">
      <c r="A491" s="100" t="s">
        <v>312</v>
      </c>
      <c r="B491" s="157" t="s">
        <v>327</v>
      </c>
      <c r="C491" s="92"/>
      <c r="D491" s="24"/>
      <c r="E491" s="202"/>
      <c r="F491" s="25"/>
    </row>
    <row r="492" spans="1:7" s="50" customFormat="1" ht="27" customHeight="1" x14ac:dyDescent="0.25">
      <c r="A492" s="99"/>
      <c r="B492" s="157" t="s">
        <v>32</v>
      </c>
      <c r="C492" s="92" t="s">
        <v>33</v>
      </c>
      <c r="D492" s="24">
        <v>642</v>
      </c>
      <c r="E492" s="202"/>
      <c r="F492" s="25"/>
    </row>
    <row r="493" spans="1:7" s="50" customFormat="1" ht="27" customHeight="1" x14ac:dyDescent="0.25">
      <c r="A493" s="100" t="s">
        <v>314</v>
      </c>
      <c r="B493" s="157" t="s">
        <v>329</v>
      </c>
      <c r="C493" s="92"/>
      <c r="D493" s="24"/>
      <c r="E493" s="202"/>
      <c r="F493" s="25"/>
    </row>
    <row r="494" spans="1:7" s="50" customFormat="1" ht="27" customHeight="1" x14ac:dyDescent="0.25">
      <c r="A494" s="99"/>
      <c r="B494" s="157" t="s">
        <v>32</v>
      </c>
      <c r="C494" s="92" t="s">
        <v>33</v>
      </c>
      <c r="D494" s="24">
        <v>1</v>
      </c>
      <c r="E494" s="202"/>
      <c r="F494" s="25"/>
    </row>
    <row r="495" spans="1:7" s="50" customFormat="1" ht="27" customHeight="1" x14ac:dyDescent="0.25">
      <c r="A495" s="100" t="s">
        <v>316</v>
      </c>
      <c r="B495" s="157" t="s">
        <v>330</v>
      </c>
      <c r="C495" s="92"/>
      <c r="D495" s="24"/>
      <c r="E495" s="202"/>
      <c r="F495" s="25"/>
      <c r="G495" s="189"/>
    </row>
    <row r="496" spans="1:7" s="50" customFormat="1" ht="27" customHeight="1" x14ac:dyDescent="0.25">
      <c r="A496" s="99"/>
      <c r="B496" s="157" t="s">
        <v>32</v>
      </c>
      <c r="C496" s="92" t="s">
        <v>33</v>
      </c>
      <c r="D496" s="24">
        <v>2</v>
      </c>
      <c r="E496" s="202"/>
      <c r="F496" s="25"/>
      <c r="G496" s="189"/>
    </row>
    <row r="497" spans="1:7" s="50" customFormat="1" ht="27" customHeight="1" x14ac:dyDescent="0.25">
      <c r="A497" s="100" t="s">
        <v>318</v>
      </c>
      <c r="B497" s="157" t="s">
        <v>331</v>
      </c>
      <c r="C497" s="92"/>
      <c r="D497" s="24"/>
      <c r="E497" s="202"/>
      <c r="F497" s="25"/>
      <c r="G497" s="189"/>
    </row>
    <row r="498" spans="1:7" s="50" customFormat="1" ht="27" customHeight="1" x14ac:dyDescent="0.25">
      <c r="A498" s="99"/>
      <c r="B498" s="157" t="s">
        <v>332</v>
      </c>
      <c r="C498" s="92" t="s">
        <v>33</v>
      </c>
      <c r="D498" s="24">
        <v>33</v>
      </c>
      <c r="E498" s="202"/>
      <c r="F498" s="25"/>
      <c r="G498" s="189"/>
    </row>
    <row r="499" spans="1:7" s="50" customFormat="1" ht="27" customHeight="1" x14ac:dyDescent="0.25">
      <c r="A499" s="100">
        <v>633</v>
      </c>
      <c r="B499" s="161" t="s">
        <v>333</v>
      </c>
      <c r="C499" s="92"/>
      <c r="D499" s="24"/>
      <c r="E499" s="202"/>
      <c r="F499" s="25"/>
      <c r="G499" s="189"/>
    </row>
    <row r="500" spans="1:7" s="50" customFormat="1" ht="27" customHeight="1" x14ac:dyDescent="0.25">
      <c r="A500" s="100" t="s">
        <v>324</v>
      </c>
      <c r="B500" s="157" t="s">
        <v>335</v>
      </c>
      <c r="C500" s="92"/>
      <c r="D500" s="24"/>
      <c r="E500" s="202"/>
      <c r="F500" s="25"/>
      <c r="G500" s="189"/>
    </row>
    <row r="501" spans="1:7" s="50" customFormat="1" ht="27" customHeight="1" x14ac:dyDescent="0.25">
      <c r="A501" s="99"/>
      <c r="B501" s="157" t="s">
        <v>32</v>
      </c>
      <c r="C501" s="92" t="s">
        <v>33</v>
      </c>
      <c r="D501" s="24">
        <v>141</v>
      </c>
      <c r="E501" s="202"/>
      <c r="F501" s="25"/>
      <c r="G501" s="189"/>
    </row>
    <row r="502" spans="1:7" s="50" customFormat="1" ht="27" customHeight="1" x14ac:dyDescent="0.25">
      <c r="A502" s="100" t="s">
        <v>326</v>
      </c>
      <c r="B502" s="157" t="s">
        <v>337</v>
      </c>
      <c r="C502" s="92"/>
      <c r="D502" s="24"/>
      <c r="E502" s="202"/>
      <c r="F502" s="25"/>
      <c r="G502" s="189"/>
    </row>
    <row r="503" spans="1:7" s="50" customFormat="1" ht="27" customHeight="1" x14ac:dyDescent="0.25">
      <c r="A503" s="99"/>
      <c r="B503" s="157" t="s">
        <v>32</v>
      </c>
      <c r="C503" s="92" t="s">
        <v>33</v>
      </c>
      <c r="D503" s="24">
        <v>68</v>
      </c>
      <c r="E503" s="202"/>
      <c r="F503" s="25"/>
      <c r="G503" s="189"/>
    </row>
    <row r="504" spans="1:7" s="50" customFormat="1" ht="27" customHeight="1" x14ac:dyDescent="0.25">
      <c r="A504" s="100" t="s">
        <v>328</v>
      </c>
      <c r="B504" s="157" t="s">
        <v>339</v>
      </c>
      <c r="C504" s="92"/>
      <c r="D504" s="24"/>
      <c r="E504" s="202"/>
      <c r="F504" s="25"/>
    </row>
    <row r="505" spans="1:7" s="50" customFormat="1" ht="27" customHeight="1" x14ac:dyDescent="0.25">
      <c r="A505" s="99"/>
      <c r="B505" s="157" t="s">
        <v>32</v>
      </c>
      <c r="C505" s="92" t="s">
        <v>33</v>
      </c>
      <c r="D505" s="24">
        <v>8</v>
      </c>
      <c r="E505" s="202"/>
      <c r="F505" s="25"/>
    </row>
    <row r="506" spans="1:7" s="50" customFormat="1" ht="27" customHeight="1" x14ac:dyDescent="0.25">
      <c r="A506" s="100"/>
      <c r="B506" s="160" t="s">
        <v>340</v>
      </c>
      <c r="C506" s="92"/>
      <c r="D506" s="24"/>
      <c r="E506" s="202"/>
      <c r="F506" s="25"/>
    </row>
    <row r="507" spans="1:7" s="50" customFormat="1" ht="27" customHeight="1" x14ac:dyDescent="0.25">
      <c r="A507" s="100">
        <v>634</v>
      </c>
      <c r="B507" s="161" t="s">
        <v>341</v>
      </c>
      <c r="C507" s="96"/>
      <c r="D507" s="24"/>
      <c r="E507" s="202"/>
      <c r="F507" s="25"/>
    </row>
    <row r="508" spans="1:7" s="50" customFormat="1" ht="27" customHeight="1" x14ac:dyDescent="0.25">
      <c r="A508" s="100" t="s">
        <v>334</v>
      </c>
      <c r="B508" s="157" t="s">
        <v>343</v>
      </c>
      <c r="C508" s="92"/>
      <c r="D508" s="24"/>
      <c r="E508" s="202"/>
      <c r="F508" s="25"/>
    </row>
    <row r="509" spans="1:7" s="50" customFormat="1" ht="27" customHeight="1" x14ac:dyDescent="0.25">
      <c r="A509" s="99"/>
      <c r="B509" s="157" t="s">
        <v>32</v>
      </c>
      <c r="C509" s="92" t="s">
        <v>33</v>
      </c>
      <c r="D509" s="24">
        <v>65</v>
      </c>
      <c r="E509" s="202"/>
      <c r="F509" s="25"/>
    </row>
    <row r="510" spans="1:7" s="50" customFormat="1" ht="27" customHeight="1" x14ac:dyDescent="0.25">
      <c r="A510" s="100" t="s">
        <v>336</v>
      </c>
      <c r="B510" s="157" t="s">
        <v>345</v>
      </c>
      <c r="C510" s="92"/>
      <c r="D510" s="24"/>
      <c r="E510" s="202"/>
      <c r="F510" s="25"/>
    </row>
    <row r="511" spans="1:7" s="50" customFormat="1" ht="27" customHeight="1" x14ac:dyDescent="0.25">
      <c r="A511" s="99"/>
      <c r="B511" s="157" t="s">
        <v>32</v>
      </c>
      <c r="C511" s="92" t="s">
        <v>33</v>
      </c>
      <c r="D511" s="24">
        <v>26</v>
      </c>
      <c r="E511" s="202"/>
      <c r="F511" s="25"/>
    </row>
    <row r="512" spans="1:7" s="50" customFormat="1" ht="27" customHeight="1" x14ac:dyDescent="0.25">
      <c r="A512" s="100" t="s">
        <v>338</v>
      </c>
      <c r="B512" s="157" t="s">
        <v>347</v>
      </c>
      <c r="C512" s="92"/>
      <c r="D512" s="24"/>
      <c r="E512" s="202"/>
      <c r="F512" s="25"/>
    </row>
    <row r="513" spans="1:6" s="50" customFormat="1" ht="27" customHeight="1" x14ac:dyDescent="0.25">
      <c r="A513" s="99"/>
      <c r="B513" s="157" t="s">
        <v>32</v>
      </c>
      <c r="C513" s="92" t="s">
        <v>33</v>
      </c>
      <c r="D513" s="24">
        <v>14</v>
      </c>
      <c r="E513" s="202"/>
      <c r="F513" s="25"/>
    </row>
    <row r="514" spans="1:6" s="50" customFormat="1" ht="27" customHeight="1" x14ac:dyDescent="0.25">
      <c r="A514" s="100">
        <v>635</v>
      </c>
      <c r="B514" s="161" t="s">
        <v>348</v>
      </c>
      <c r="C514" s="92"/>
      <c r="D514" s="24"/>
      <c r="E514" s="202"/>
      <c r="F514" s="25"/>
    </row>
    <row r="515" spans="1:6" s="50" customFormat="1" ht="27" customHeight="1" x14ac:dyDescent="0.25">
      <c r="A515" s="100" t="s">
        <v>342</v>
      </c>
      <c r="B515" s="157" t="s">
        <v>807</v>
      </c>
      <c r="C515" s="92"/>
      <c r="D515" s="24"/>
      <c r="E515" s="202"/>
      <c r="F515" s="25"/>
    </row>
    <row r="516" spans="1:6" s="50" customFormat="1" ht="27" customHeight="1" x14ac:dyDescent="0.25">
      <c r="A516" s="99"/>
      <c r="B516" s="157" t="s">
        <v>46</v>
      </c>
      <c r="C516" s="92" t="s">
        <v>191</v>
      </c>
      <c r="D516" s="24">
        <v>6</v>
      </c>
      <c r="E516" s="202"/>
      <c r="F516" s="25"/>
    </row>
    <row r="517" spans="1:6" s="50" customFormat="1" ht="27" customHeight="1" x14ac:dyDescent="0.25">
      <c r="A517" s="100" t="s">
        <v>344</v>
      </c>
      <c r="B517" s="157" t="s">
        <v>351</v>
      </c>
      <c r="C517" s="92"/>
      <c r="D517" s="24"/>
      <c r="E517" s="202"/>
      <c r="F517" s="25"/>
    </row>
    <row r="518" spans="1:6" s="50" customFormat="1" ht="27" customHeight="1" x14ac:dyDescent="0.25">
      <c r="A518" s="99"/>
      <c r="B518" s="157" t="s">
        <v>46</v>
      </c>
      <c r="C518" s="92" t="s">
        <v>191</v>
      </c>
      <c r="D518" s="24">
        <v>6</v>
      </c>
      <c r="E518" s="202"/>
      <c r="F518" s="25"/>
    </row>
    <row r="519" spans="1:6" s="50" customFormat="1" ht="35.25" customHeight="1" x14ac:dyDescent="0.25">
      <c r="A519" s="100" t="s">
        <v>346</v>
      </c>
      <c r="B519" s="157" t="s">
        <v>353</v>
      </c>
      <c r="C519" s="92"/>
      <c r="D519" s="24"/>
      <c r="E519" s="202"/>
      <c r="F519" s="25"/>
    </row>
    <row r="520" spans="1:6" s="50" customFormat="1" ht="36.75" customHeight="1" x14ac:dyDescent="0.25">
      <c r="A520" s="99"/>
      <c r="B520" s="157" t="s">
        <v>46</v>
      </c>
      <c r="C520" s="92" t="s">
        <v>191</v>
      </c>
      <c r="D520" s="24">
        <v>6</v>
      </c>
      <c r="E520" s="202"/>
      <c r="F520" s="25"/>
    </row>
    <row r="521" spans="1:6" s="50" customFormat="1" ht="33" customHeight="1" x14ac:dyDescent="0.25">
      <c r="A521" s="100" t="s">
        <v>852</v>
      </c>
      <c r="B521" s="157" t="s">
        <v>355</v>
      </c>
      <c r="C521" s="92"/>
      <c r="D521" s="24"/>
      <c r="E521" s="202"/>
      <c r="F521" s="25"/>
    </row>
    <row r="522" spans="1:6" s="50" customFormat="1" ht="27" customHeight="1" x14ac:dyDescent="0.25">
      <c r="A522" s="99"/>
      <c r="B522" s="157" t="s">
        <v>46</v>
      </c>
      <c r="C522" s="92" t="s">
        <v>191</v>
      </c>
      <c r="D522" s="24">
        <v>6</v>
      </c>
      <c r="E522" s="202"/>
      <c r="F522" s="25"/>
    </row>
    <row r="523" spans="1:6" s="50" customFormat="1" ht="27" customHeight="1" x14ac:dyDescent="0.25">
      <c r="A523" s="99"/>
      <c r="B523" s="157"/>
      <c r="C523" s="92"/>
      <c r="D523" s="24"/>
      <c r="E523" s="202"/>
      <c r="F523" s="25"/>
    </row>
    <row r="524" spans="1:6" s="50" customFormat="1" ht="27" customHeight="1" x14ac:dyDescent="0.25">
      <c r="A524" s="100">
        <v>636</v>
      </c>
      <c r="B524" s="161" t="s">
        <v>359</v>
      </c>
      <c r="C524" s="92"/>
      <c r="D524" s="24"/>
      <c r="E524" s="202"/>
      <c r="F524" s="25"/>
    </row>
    <row r="525" spans="1:6" s="50" customFormat="1" ht="27" customHeight="1" x14ac:dyDescent="0.25">
      <c r="A525" s="100" t="s">
        <v>349</v>
      </c>
      <c r="B525" s="157" t="s">
        <v>361</v>
      </c>
      <c r="C525" s="92"/>
      <c r="D525" s="24"/>
      <c r="E525" s="202"/>
      <c r="F525" s="25"/>
    </row>
    <row r="526" spans="1:6" s="50" customFormat="1" ht="27" customHeight="1" x14ac:dyDescent="0.25">
      <c r="A526" s="99"/>
      <c r="B526" s="157" t="s">
        <v>32</v>
      </c>
      <c r="C526" s="92" t="s">
        <v>33</v>
      </c>
      <c r="D526" s="24">
        <v>126</v>
      </c>
      <c r="E526" s="202"/>
      <c r="F526" s="25"/>
    </row>
    <row r="527" spans="1:6" s="50" customFormat="1" ht="27" customHeight="1" x14ac:dyDescent="0.25">
      <c r="A527" s="100" t="s">
        <v>350</v>
      </c>
      <c r="B527" s="157" t="s">
        <v>362</v>
      </c>
      <c r="C527" s="92"/>
      <c r="D527" s="24"/>
      <c r="E527" s="202"/>
      <c r="F527" s="25"/>
    </row>
    <row r="528" spans="1:6" s="50" customFormat="1" ht="27" customHeight="1" x14ac:dyDescent="0.25">
      <c r="A528" s="99"/>
      <c r="B528" s="157" t="s">
        <v>32</v>
      </c>
      <c r="C528" s="92" t="s">
        <v>33</v>
      </c>
      <c r="D528" s="24">
        <v>40</v>
      </c>
      <c r="E528" s="202"/>
      <c r="F528" s="25"/>
    </row>
    <row r="529" spans="1:7" s="50" customFormat="1" ht="27" customHeight="1" x14ac:dyDescent="0.25">
      <c r="A529" s="100" t="s">
        <v>352</v>
      </c>
      <c r="B529" s="157" t="s">
        <v>363</v>
      </c>
      <c r="C529" s="92"/>
      <c r="D529" s="24"/>
      <c r="E529" s="202"/>
      <c r="F529" s="25"/>
    </row>
    <row r="530" spans="1:7" s="50" customFormat="1" ht="27" customHeight="1" x14ac:dyDescent="0.25">
      <c r="A530" s="99"/>
      <c r="B530" s="157" t="s">
        <v>32</v>
      </c>
      <c r="C530" s="92" t="s">
        <v>33</v>
      </c>
      <c r="D530" s="24">
        <v>27</v>
      </c>
      <c r="E530" s="202"/>
      <c r="F530" s="25"/>
    </row>
    <row r="531" spans="1:7" s="50" customFormat="1" ht="27" customHeight="1" x14ac:dyDescent="0.25">
      <c r="A531" s="100" t="s">
        <v>354</v>
      </c>
      <c r="B531" s="157" t="s">
        <v>364</v>
      </c>
      <c r="C531" s="92"/>
      <c r="D531" s="24"/>
      <c r="E531" s="202"/>
      <c r="F531" s="25"/>
      <c r="G531" s="189"/>
    </row>
    <row r="532" spans="1:7" s="50" customFormat="1" ht="27" customHeight="1" x14ac:dyDescent="0.25">
      <c r="A532" s="99"/>
      <c r="B532" s="157" t="s">
        <v>32</v>
      </c>
      <c r="C532" s="92" t="s">
        <v>33</v>
      </c>
      <c r="D532" s="24">
        <v>32</v>
      </c>
      <c r="E532" s="202"/>
      <c r="F532" s="25"/>
      <c r="G532" s="189"/>
    </row>
    <row r="533" spans="1:7" s="50" customFormat="1" ht="27" customHeight="1" x14ac:dyDescent="0.25">
      <c r="A533" s="100" t="s">
        <v>853</v>
      </c>
      <c r="B533" s="157" t="s">
        <v>365</v>
      </c>
      <c r="C533" s="92"/>
      <c r="D533" s="24"/>
      <c r="E533" s="202"/>
      <c r="F533" s="25"/>
      <c r="G533" s="189"/>
    </row>
    <row r="534" spans="1:7" s="50" customFormat="1" ht="27" customHeight="1" x14ac:dyDescent="0.25">
      <c r="A534" s="99"/>
      <c r="B534" s="157" t="s">
        <v>32</v>
      </c>
      <c r="C534" s="92" t="s">
        <v>33</v>
      </c>
      <c r="D534" s="24">
        <v>39</v>
      </c>
      <c r="E534" s="202"/>
      <c r="F534" s="25"/>
      <c r="G534" s="189"/>
    </row>
    <row r="535" spans="1:7" s="50" customFormat="1" ht="27" customHeight="1" x14ac:dyDescent="0.25">
      <c r="A535" s="100" t="s">
        <v>854</v>
      </c>
      <c r="B535" s="157" t="s">
        <v>366</v>
      </c>
      <c r="C535" s="92"/>
      <c r="D535" s="24"/>
      <c r="E535" s="202"/>
      <c r="F535" s="25"/>
      <c r="G535" s="189"/>
    </row>
    <row r="536" spans="1:7" s="50" customFormat="1" ht="27" customHeight="1" x14ac:dyDescent="0.25">
      <c r="A536" s="99"/>
      <c r="B536" s="157" t="s">
        <v>32</v>
      </c>
      <c r="C536" s="92" t="s">
        <v>33</v>
      </c>
      <c r="D536" s="24">
        <v>22</v>
      </c>
      <c r="E536" s="202"/>
      <c r="F536" s="25"/>
      <c r="G536" s="189"/>
    </row>
    <row r="537" spans="1:7" s="50" customFormat="1" ht="27" customHeight="1" x14ac:dyDescent="0.25">
      <c r="A537" s="100" t="s">
        <v>855</v>
      </c>
      <c r="B537" s="157" t="s">
        <v>367</v>
      </c>
      <c r="C537" s="92"/>
      <c r="D537" s="24"/>
      <c r="E537" s="202"/>
      <c r="F537" s="25"/>
      <c r="G537" s="189"/>
    </row>
    <row r="538" spans="1:7" s="50" customFormat="1" ht="27" customHeight="1" x14ac:dyDescent="0.25">
      <c r="A538" s="99"/>
      <c r="B538" s="157" t="s">
        <v>32</v>
      </c>
      <c r="C538" s="92" t="s">
        <v>33</v>
      </c>
      <c r="D538" s="24">
        <v>6</v>
      </c>
      <c r="E538" s="202"/>
      <c r="F538" s="25"/>
      <c r="G538" s="189"/>
    </row>
    <row r="539" spans="1:7" s="50" customFormat="1" ht="27" customHeight="1" x14ac:dyDescent="0.25">
      <c r="A539" s="100" t="s">
        <v>856</v>
      </c>
      <c r="B539" s="157" t="s">
        <v>368</v>
      </c>
      <c r="C539" s="92"/>
      <c r="D539" s="24"/>
      <c r="E539" s="202"/>
      <c r="F539" s="25"/>
      <c r="G539" s="189"/>
    </row>
    <row r="540" spans="1:7" s="50" customFormat="1" ht="27" customHeight="1" x14ac:dyDescent="0.25">
      <c r="A540" s="99"/>
      <c r="B540" s="157" t="s">
        <v>32</v>
      </c>
      <c r="C540" s="92" t="s">
        <v>33</v>
      </c>
      <c r="D540" s="24">
        <v>4</v>
      </c>
      <c r="E540" s="202"/>
      <c r="F540" s="25"/>
      <c r="G540" s="189"/>
    </row>
    <row r="541" spans="1:7" s="50" customFormat="1" ht="27" customHeight="1" x14ac:dyDescent="0.25">
      <c r="A541" s="100" t="s">
        <v>857</v>
      </c>
      <c r="B541" s="157" t="s">
        <v>369</v>
      </c>
      <c r="C541" s="92"/>
      <c r="D541" s="24"/>
      <c r="E541" s="202"/>
      <c r="F541" s="25"/>
      <c r="G541" s="189"/>
    </row>
    <row r="542" spans="1:7" s="50" customFormat="1" ht="27" customHeight="1" x14ac:dyDescent="0.25">
      <c r="A542" s="99"/>
      <c r="B542" s="157" t="s">
        <v>32</v>
      </c>
      <c r="C542" s="92" t="s">
        <v>33</v>
      </c>
      <c r="D542" s="24">
        <v>96</v>
      </c>
      <c r="E542" s="202"/>
      <c r="F542" s="25"/>
      <c r="G542" s="189"/>
    </row>
    <row r="543" spans="1:7" s="50" customFormat="1" ht="27" customHeight="1" x14ac:dyDescent="0.25">
      <c r="A543" s="100" t="s">
        <v>858</v>
      </c>
      <c r="B543" s="157" t="s">
        <v>370</v>
      </c>
      <c r="C543" s="92"/>
      <c r="D543" s="24"/>
      <c r="E543" s="202"/>
      <c r="F543" s="25"/>
      <c r="G543" s="189"/>
    </row>
    <row r="544" spans="1:7" s="50" customFormat="1" ht="27" customHeight="1" x14ac:dyDescent="0.25">
      <c r="A544" s="99"/>
      <c r="B544" s="157" t="s">
        <v>32</v>
      </c>
      <c r="C544" s="92" t="s">
        <v>33</v>
      </c>
      <c r="D544" s="24">
        <v>68</v>
      </c>
      <c r="E544" s="202"/>
      <c r="F544" s="25"/>
      <c r="G544" s="189"/>
    </row>
    <row r="545" spans="1:7" s="50" customFormat="1" ht="27" customHeight="1" x14ac:dyDescent="0.25">
      <c r="A545" s="100" t="s">
        <v>859</v>
      </c>
      <c r="B545" s="157" t="s">
        <v>371</v>
      </c>
      <c r="C545" s="92"/>
      <c r="D545" s="24"/>
      <c r="E545" s="202"/>
      <c r="F545" s="25"/>
      <c r="G545" s="189"/>
    </row>
    <row r="546" spans="1:7" s="50" customFormat="1" ht="27" customHeight="1" x14ac:dyDescent="0.25">
      <c r="A546" s="99"/>
      <c r="B546" s="157" t="s">
        <v>32</v>
      </c>
      <c r="C546" s="92" t="s">
        <v>33</v>
      </c>
      <c r="D546" s="24">
        <v>6</v>
      </c>
      <c r="E546" s="202"/>
      <c r="F546" s="25"/>
      <c r="G546" s="189"/>
    </row>
    <row r="547" spans="1:7" s="50" customFormat="1" ht="27" customHeight="1" x14ac:dyDescent="0.25">
      <c r="A547" s="100" t="s">
        <v>860</v>
      </c>
      <c r="B547" s="157" t="s">
        <v>372</v>
      </c>
      <c r="C547" s="92"/>
      <c r="D547" s="24"/>
      <c r="E547" s="202"/>
      <c r="F547" s="25"/>
      <c r="G547" s="189"/>
    </row>
    <row r="548" spans="1:7" s="50" customFormat="1" ht="27" customHeight="1" x14ac:dyDescent="0.25">
      <c r="A548" s="100"/>
      <c r="B548" s="157" t="s">
        <v>32</v>
      </c>
      <c r="C548" s="92" t="s">
        <v>33</v>
      </c>
      <c r="D548" s="24">
        <v>9</v>
      </c>
      <c r="E548" s="202"/>
      <c r="F548" s="25"/>
      <c r="G548" s="189"/>
    </row>
    <row r="549" spans="1:7" s="50" customFormat="1" ht="27" customHeight="1" x14ac:dyDescent="0.25">
      <c r="A549" s="100" t="s">
        <v>861</v>
      </c>
      <c r="B549" s="157" t="s">
        <v>373</v>
      </c>
      <c r="C549" s="92"/>
      <c r="D549" s="24"/>
      <c r="E549" s="202"/>
      <c r="F549" s="25"/>
      <c r="G549" s="189"/>
    </row>
    <row r="550" spans="1:7" s="50" customFormat="1" ht="27" customHeight="1" x14ac:dyDescent="0.25">
      <c r="A550" s="100"/>
      <c r="B550" s="157" t="s">
        <v>32</v>
      </c>
      <c r="C550" s="92" t="s">
        <v>33</v>
      </c>
      <c r="D550" s="24">
        <v>3</v>
      </c>
      <c r="E550" s="202"/>
      <c r="F550" s="25"/>
      <c r="G550" s="189"/>
    </row>
    <row r="551" spans="1:7" s="50" customFormat="1" ht="27" customHeight="1" x14ac:dyDescent="0.25">
      <c r="A551" s="100" t="s">
        <v>862</v>
      </c>
      <c r="B551" s="157" t="s">
        <v>374</v>
      </c>
      <c r="C551" s="92"/>
      <c r="D551" s="24"/>
      <c r="E551" s="202"/>
      <c r="F551" s="25"/>
      <c r="G551" s="189"/>
    </row>
    <row r="552" spans="1:7" s="50" customFormat="1" ht="27" customHeight="1" x14ac:dyDescent="0.25">
      <c r="A552" s="100"/>
      <c r="B552" s="157" t="s">
        <v>32</v>
      </c>
      <c r="C552" s="92" t="s">
        <v>33</v>
      </c>
      <c r="D552" s="24">
        <v>48</v>
      </c>
      <c r="E552" s="202"/>
      <c r="F552" s="25"/>
      <c r="G552" s="189"/>
    </row>
    <row r="553" spans="1:7" s="50" customFormat="1" ht="27" customHeight="1" x14ac:dyDescent="0.25">
      <c r="A553" s="100" t="s">
        <v>863</v>
      </c>
      <c r="B553" s="157" t="s">
        <v>375</v>
      </c>
      <c r="C553" s="92"/>
      <c r="D553" s="24"/>
      <c r="E553" s="202"/>
      <c r="F553" s="25"/>
      <c r="G553" s="189"/>
    </row>
    <row r="554" spans="1:7" s="50" customFormat="1" ht="27" customHeight="1" x14ac:dyDescent="0.25">
      <c r="A554" s="100"/>
      <c r="B554" s="157" t="s">
        <v>32</v>
      </c>
      <c r="C554" s="92" t="s">
        <v>33</v>
      </c>
      <c r="D554" s="24">
        <v>461</v>
      </c>
      <c r="E554" s="202"/>
      <c r="F554" s="25"/>
      <c r="G554" s="189"/>
    </row>
    <row r="555" spans="1:7" s="50" customFormat="1" ht="27" customHeight="1" x14ac:dyDescent="0.25">
      <c r="A555" s="100" t="s">
        <v>864</v>
      </c>
      <c r="B555" s="157" t="s">
        <v>376</v>
      </c>
      <c r="C555" s="92"/>
      <c r="D555" s="24"/>
      <c r="E555" s="202"/>
      <c r="F555" s="25"/>
      <c r="G555" s="189"/>
    </row>
    <row r="556" spans="1:7" s="50" customFormat="1" ht="27" customHeight="1" x14ac:dyDescent="0.25">
      <c r="A556" s="100"/>
      <c r="B556" s="157" t="s">
        <v>32</v>
      </c>
      <c r="C556" s="92" t="s">
        <v>33</v>
      </c>
      <c r="D556" s="24">
        <v>44</v>
      </c>
      <c r="E556" s="202"/>
      <c r="F556" s="25"/>
      <c r="G556" s="189"/>
    </row>
    <row r="557" spans="1:7" s="50" customFormat="1" ht="27" customHeight="1" x14ac:dyDescent="0.25">
      <c r="A557" s="100" t="s">
        <v>865</v>
      </c>
      <c r="B557" s="157" t="s">
        <v>377</v>
      </c>
      <c r="C557" s="92"/>
      <c r="D557" s="24"/>
      <c r="E557" s="202"/>
      <c r="F557" s="25"/>
      <c r="G557" s="189"/>
    </row>
    <row r="558" spans="1:7" s="50" customFormat="1" ht="27" customHeight="1" x14ac:dyDescent="0.25">
      <c r="A558" s="100"/>
      <c r="B558" s="157" t="s">
        <v>32</v>
      </c>
      <c r="C558" s="92" t="s">
        <v>33</v>
      </c>
      <c r="D558" s="24">
        <v>4</v>
      </c>
      <c r="E558" s="202"/>
      <c r="F558" s="25"/>
      <c r="G558" s="189"/>
    </row>
    <row r="559" spans="1:7" s="50" customFormat="1" ht="27" customHeight="1" x14ac:dyDescent="0.25">
      <c r="A559" s="100" t="s">
        <v>866</v>
      </c>
      <c r="B559" s="157" t="s">
        <v>378</v>
      </c>
      <c r="C559" s="92"/>
      <c r="D559" s="24"/>
      <c r="E559" s="202"/>
      <c r="F559" s="25"/>
      <c r="G559" s="189"/>
    </row>
    <row r="560" spans="1:7" s="50" customFormat="1" ht="27" customHeight="1" x14ac:dyDescent="0.25">
      <c r="A560" s="100"/>
      <c r="B560" s="157" t="s">
        <v>32</v>
      </c>
      <c r="C560" s="92" t="s">
        <v>33</v>
      </c>
      <c r="D560" s="24">
        <v>11</v>
      </c>
      <c r="E560" s="202"/>
      <c r="F560" s="25"/>
      <c r="G560" s="189"/>
    </row>
    <row r="561" spans="1:7" s="50" customFormat="1" ht="27" customHeight="1" x14ac:dyDescent="0.25">
      <c r="A561" s="100" t="s">
        <v>867</v>
      </c>
      <c r="B561" s="157" t="s">
        <v>379</v>
      </c>
      <c r="C561" s="92"/>
      <c r="D561" s="24"/>
      <c r="E561" s="202"/>
      <c r="F561" s="25"/>
      <c r="G561" s="189"/>
    </row>
    <row r="562" spans="1:7" s="50" customFormat="1" ht="27" customHeight="1" x14ac:dyDescent="0.25">
      <c r="A562" s="100"/>
      <c r="B562" s="157" t="s">
        <v>32</v>
      </c>
      <c r="C562" s="92" t="s">
        <v>33</v>
      </c>
      <c r="D562" s="24">
        <v>1</v>
      </c>
      <c r="E562" s="202"/>
      <c r="F562" s="25"/>
      <c r="G562" s="189"/>
    </row>
    <row r="563" spans="1:7" s="50" customFormat="1" ht="27" customHeight="1" x14ac:dyDescent="0.25">
      <c r="A563" s="100" t="s">
        <v>868</v>
      </c>
      <c r="B563" s="157" t="s">
        <v>380</v>
      </c>
      <c r="C563" s="92"/>
      <c r="D563" s="24"/>
      <c r="E563" s="202"/>
      <c r="F563" s="25"/>
      <c r="G563" s="189"/>
    </row>
    <row r="564" spans="1:7" s="50" customFormat="1" ht="27" customHeight="1" x14ac:dyDescent="0.25">
      <c r="A564" s="99"/>
      <c r="B564" s="157" t="s">
        <v>32</v>
      </c>
      <c r="C564" s="92" t="s">
        <v>33</v>
      </c>
      <c r="D564" s="24">
        <v>29</v>
      </c>
      <c r="E564" s="202"/>
      <c r="F564" s="25"/>
      <c r="G564" s="189"/>
    </row>
    <row r="565" spans="1:7" s="50" customFormat="1" ht="27" customHeight="1" x14ac:dyDescent="0.25">
      <c r="A565" s="100" t="s">
        <v>869</v>
      </c>
      <c r="B565" s="157" t="s">
        <v>381</v>
      </c>
      <c r="C565" s="92"/>
      <c r="D565" s="24"/>
      <c r="E565" s="202"/>
      <c r="F565" s="25"/>
      <c r="G565" s="189"/>
    </row>
    <row r="566" spans="1:7" s="50" customFormat="1" ht="27" customHeight="1" x14ac:dyDescent="0.25">
      <c r="A566" s="100"/>
      <c r="B566" s="157" t="s">
        <v>32</v>
      </c>
      <c r="C566" s="92" t="s">
        <v>33</v>
      </c>
      <c r="D566" s="24">
        <v>1</v>
      </c>
      <c r="E566" s="202"/>
      <c r="F566" s="25"/>
      <c r="G566" s="189"/>
    </row>
    <row r="567" spans="1:7" s="50" customFormat="1" ht="27" customHeight="1" x14ac:dyDescent="0.25">
      <c r="A567" s="100" t="s">
        <v>870</v>
      </c>
      <c r="B567" s="157" t="s">
        <v>382</v>
      </c>
      <c r="C567" s="92"/>
      <c r="D567" s="24"/>
      <c r="E567" s="202"/>
      <c r="F567" s="25"/>
      <c r="G567" s="189"/>
    </row>
    <row r="568" spans="1:7" s="50" customFormat="1" ht="27" customHeight="1" x14ac:dyDescent="0.25">
      <c r="A568" s="100"/>
      <c r="B568" s="157" t="s">
        <v>32</v>
      </c>
      <c r="C568" s="92" t="s">
        <v>33</v>
      </c>
      <c r="D568" s="24">
        <v>33</v>
      </c>
      <c r="E568" s="202"/>
      <c r="F568" s="25"/>
      <c r="G568" s="189"/>
    </row>
    <row r="569" spans="1:7" s="50" customFormat="1" ht="27" customHeight="1" x14ac:dyDescent="0.25">
      <c r="A569" s="100" t="s">
        <v>871</v>
      </c>
      <c r="B569" s="157" t="s">
        <v>383</v>
      </c>
      <c r="C569" s="92"/>
      <c r="D569" s="24"/>
      <c r="E569" s="202"/>
      <c r="F569" s="25"/>
      <c r="G569" s="189"/>
    </row>
    <row r="570" spans="1:7" s="50" customFormat="1" ht="27" customHeight="1" x14ac:dyDescent="0.25">
      <c r="A570" s="99"/>
      <c r="B570" s="157" t="s">
        <v>32</v>
      </c>
      <c r="C570" s="92" t="s">
        <v>33</v>
      </c>
      <c r="D570" s="24">
        <v>62</v>
      </c>
      <c r="E570" s="202"/>
      <c r="F570" s="25"/>
      <c r="G570" s="189"/>
    </row>
    <row r="571" spans="1:7" s="50" customFormat="1" ht="27" customHeight="1" x14ac:dyDescent="0.25">
      <c r="A571" s="100">
        <v>637</v>
      </c>
      <c r="B571" s="161" t="s">
        <v>385</v>
      </c>
      <c r="C571" s="92"/>
      <c r="D571" s="24"/>
      <c r="E571" s="202"/>
      <c r="F571" s="25"/>
      <c r="G571" s="189"/>
    </row>
    <row r="572" spans="1:7" s="50" customFormat="1" ht="27" customHeight="1" x14ac:dyDescent="0.25">
      <c r="A572" s="100" t="s">
        <v>808</v>
      </c>
      <c r="B572" s="157" t="s">
        <v>384</v>
      </c>
      <c r="C572" s="92"/>
      <c r="D572" s="24"/>
      <c r="E572" s="202"/>
      <c r="F572" s="25"/>
    </row>
    <row r="573" spans="1:7" s="50" customFormat="1" ht="27" customHeight="1" x14ac:dyDescent="0.25">
      <c r="A573" s="100"/>
      <c r="B573" s="157" t="s">
        <v>32</v>
      </c>
      <c r="C573" s="92" t="s">
        <v>33</v>
      </c>
      <c r="D573" s="24">
        <v>58</v>
      </c>
      <c r="E573" s="202"/>
      <c r="F573" s="25"/>
    </row>
    <row r="574" spans="1:7" s="50" customFormat="1" ht="27" customHeight="1" x14ac:dyDescent="0.25">
      <c r="A574" s="100" t="s">
        <v>356</v>
      </c>
      <c r="B574" s="157" t="s">
        <v>387</v>
      </c>
      <c r="C574" s="92"/>
      <c r="D574" s="24"/>
      <c r="E574" s="202"/>
      <c r="F574" s="25"/>
      <c r="G574" s="189"/>
    </row>
    <row r="575" spans="1:7" s="50" customFormat="1" ht="27" customHeight="1" x14ac:dyDescent="0.25">
      <c r="A575" s="100"/>
      <c r="B575" s="157" t="s">
        <v>32</v>
      </c>
      <c r="C575" s="92" t="s">
        <v>33</v>
      </c>
      <c r="D575" s="24">
        <v>18</v>
      </c>
      <c r="E575" s="202"/>
      <c r="F575" s="25"/>
      <c r="G575" s="189"/>
    </row>
    <row r="576" spans="1:7" s="50" customFormat="1" ht="27" customHeight="1" x14ac:dyDescent="0.25">
      <c r="A576" s="100" t="s">
        <v>357</v>
      </c>
      <c r="B576" s="157" t="s">
        <v>389</v>
      </c>
      <c r="C576" s="92"/>
      <c r="D576" s="24"/>
      <c r="E576" s="202"/>
      <c r="F576" s="25"/>
      <c r="G576" s="189"/>
    </row>
    <row r="577" spans="1:7" s="50" customFormat="1" ht="27" customHeight="1" x14ac:dyDescent="0.25">
      <c r="A577" s="100"/>
      <c r="B577" s="157" t="s">
        <v>32</v>
      </c>
      <c r="C577" s="92" t="s">
        <v>33</v>
      </c>
      <c r="D577" s="24">
        <v>63</v>
      </c>
      <c r="E577" s="202"/>
      <c r="F577" s="25"/>
      <c r="G577" s="189"/>
    </row>
    <row r="578" spans="1:7" s="50" customFormat="1" ht="27" customHeight="1" x14ac:dyDescent="0.25">
      <c r="A578" s="100" t="s">
        <v>358</v>
      </c>
      <c r="B578" s="157" t="s">
        <v>390</v>
      </c>
      <c r="C578" s="92"/>
      <c r="D578" s="24"/>
      <c r="E578" s="202"/>
      <c r="F578" s="25"/>
      <c r="G578" s="189"/>
    </row>
    <row r="579" spans="1:7" s="50" customFormat="1" ht="27" customHeight="1" x14ac:dyDescent="0.25">
      <c r="A579" s="100"/>
      <c r="B579" s="157" t="s">
        <v>32</v>
      </c>
      <c r="C579" s="92" t="s">
        <v>33</v>
      </c>
      <c r="D579" s="24">
        <v>39</v>
      </c>
      <c r="E579" s="202"/>
      <c r="F579" s="25"/>
      <c r="G579" s="189"/>
    </row>
    <row r="580" spans="1:7" s="50" customFormat="1" ht="27" customHeight="1" x14ac:dyDescent="0.25">
      <c r="A580" s="100" t="s">
        <v>809</v>
      </c>
      <c r="B580" s="157" t="s">
        <v>391</v>
      </c>
      <c r="C580" s="92"/>
      <c r="D580" s="24"/>
      <c r="E580" s="202"/>
      <c r="F580" s="25"/>
      <c r="G580" s="189"/>
    </row>
    <row r="581" spans="1:7" s="50" customFormat="1" ht="27" customHeight="1" x14ac:dyDescent="0.25">
      <c r="A581" s="99"/>
      <c r="B581" s="157" t="s">
        <v>32</v>
      </c>
      <c r="C581" s="92" t="s">
        <v>33</v>
      </c>
      <c r="D581" s="24">
        <v>57</v>
      </c>
      <c r="E581" s="202"/>
      <c r="F581" s="25"/>
      <c r="G581" s="189"/>
    </row>
    <row r="582" spans="1:7" s="50" customFormat="1" ht="27" customHeight="1" x14ac:dyDescent="0.25">
      <c r="A582" s="100" t="s">
        <v>810</v>
      </c>
      <c r="B582" s="157" t="s">
        <v>392</v>
      </c>
      <c r="C582" s="92"/>
      <c r="D582" s="24"/>
      <c r="E582" s="202"/>
      <c r="F582" s="25"/>
      <c r="G582" s="189"/>
    </row>
    <row r="583" spans="1:7" s="50" customFormat="1" ht="27" customHeight="1" x14ac:dyDescent="0.25">
      <c r="A583" s="99"/>
      <c r="B583" s="157" t="s">
        <v>32</v>
      </c>
      <c r="C583" s="92" t="s">
        <v>33</v>
      </c>
      <c r="D583" s="24">
        <v>16</v>
      </c>
      <c r="E583" s="202"/>
      <c r="F583" s="25"/>
      <c r="G583" s="189"/>
    </row>
    <row r="584" spans="1:7" s="50" customFormat="1" ht="27" customHeight="1" x14ac:dyDescent="0.25">
      <c r="A584" s="100" t="s">
        <v>811</v>
      </c>
      <c r="B584" s="157" t="s">
        <v>393</v>
      </c>
      <c r="C584" s="92"/>
      <c r="D584" s="24"/>
      <c r="E584" s="202"/>
      <c r="F584" s="25"/>
      <c r="G584" s="189"/>
    </row>
    <row r="585" spans="1:7" s="50" customFormat="1" ht="27" customHeight="1" x14ac:dyDescent="0.25">
      <c r="A585" s="99"/>
      <c r="B585" s="157" t="s">
        <v>32</v>
      </c>
      <c r="C585" s="92" t="s">
        <v>33</v>
      </c>
      <c r="D585" s="24">
        <v>40</v>
      </c>
      <c r="E585" s="202"/>
      <c r="F585" s="25"/>
      <c r="G585" s="189"/>
    </row>
    <row r="586" spans="1:7" s="50" customFormat="1" ht="27" customHeight="1" x14ac:dyDescent="0.25">
      <c r="A586" s="100" t="s">
        <v>812</v>
      </c>
      <c r="B586" s="157" t="s">
        <v>394</v>
      </c>
      <c r="C586" s="92"/>
      <c r="D586" s="24"/>
      <c r="E586" s="202"/>
      <c r="F586" s="25"/>
      <c r="G586" s="189"/>
    </row>
    <row r="587" spans="1:7" s="50" customFormat="1" ht="27" customHeight="1" x14ac:dyDescent="0.25">
      <c r="A587" s="99"/>
      <c r="B587" s="157" t="s">
        <v>32</v>
      </c>
      <c r="C587" s="92" t="s">
        <v>33</v>
      </c>
      <c r="D587" s="24">
        <v>40</v>
      </c>
      <c r="E587" s="202"/>
      <c r="F587" s="25"/>
      <c r="G587" s="189"/>
    </row>
    <row r="588" spans="1:7" s="50" customFormat="1" ht="27" customHeight="1" x14ac:dyDescent="0.25">
      <c r="A588" s="100" t="s">
        <v>813</v>
      </c>
      <c r="B588" s="157" t="s">
        <v>395</v>
      </c>
      <c r="C588" s="92"/>
      <c r="D588" s="24"/>
      <c r="E588" s="202"/>
      <c r="F588" s="25"/>
      <c r="G588" s="189"/>
    </row>
    <row r="589" spans="1:7" s="50" customFormat="1" ht="27" customHeight="1" thickBot="1" x14ac:dyDescent="0.3">
      <c r="A589" s="104"/>
      <c r="B589" s="163" t="s">
        <v>25</v>
      </c>
      <c r="C589" s="105" t="s">
        <v>396</v>
      </c>
      <c r="D589" s="106">
        <v>250</v>
      </c>
      <c r="E589" s="202"/>
      <c r="F589" s="25"/>
      <c r="G589" s="189"/>
    </row>
    <row r="590" spans="1:7" s="50" customFormat="1" ht="27" customHeight="1" thickBot="1" x14ac:dyDescent="0.3">
      <c r="A590" s="267" t="s">
        <v>397</v>
      </c>
      <c r="B590" s="268"/>
      <c r="C590" s="268"/>
      <c r="D590" s="268"/>
      <c r="E590" s="269"/>
      <c r="F590" s="45">
        <f>+SUM(F301:F589)</f>
        <v>0</v>
      </c>
    </row>
    <row r="591" spans="1:7" s="50" customFormat="1" ht="27" customHeight="1" x14ac:dyDescent="0.25">
      <c r="A591" s="107"/>
      <c r="B591" s="164" t="s">
        <v>398</v>
      </c>
      <c r="C591" s="108"/>
      <c r="D591" s="17"/>
      <c r="E591" s="202"/>
      <c r="F591" s="18"/>
    </row>
    <row r="592" spans="1:7" s="50" customFormat="1" ht="27" customHeight="1" x14ac:dyDescent="0.25">
      <c r="A592" s="100"/>
      <c r="B592" s="165" t="s">
        <v>399</v>
      </c>
      <c r="C592" s="96"/>
      <c r="D592" s="24"/>
      <c r="E592" s="202"/>
      <c r="F592" s="25"/>
    </row>
    <row r="593" spans="1:6" s="50" customFormat="1" ht="27" customHeight="1" x14ac:dyDescent="0.25">
      <c r="A593" s="100">
        <v>638</v>
      </c>
      <c r="B593" s="157" t="s">
        <v>400</v>
      </c>
      <c r="C593" s="92"/>
      <c r="D593" s="24"/>
      <c r="E593" s="202"/>
      <c r="F593" s="25"/>
    </row>
    <row r="594" spans="1:6" s="50" customFormat="1" ht="27" customHeight="1" x14ac:dyDescent="0.25">
      <c r="A594" s="100" t="s">
        <v>360</v>
      </c>
      <c r="B594" s="157" t="s">
        <v>402</v>
      </c>
      <c r="C594" s="92"/>
      <c r="D594" s="24"/>
      <c r="E594" s="202"/>
      <c r="F594" s="25"/>
    </row>
    <row r="595" spans="1:6" s="50" customFormat="1" ht="27" customHeight="1" x14ac:dyDescent="0.25">
      <c r="A595" s="99"/>
      <c r="B595" s="157" t="s">
        <v>180</v>
      </c>
      <c r="C595" s="92" t="s">
        <v>26</v>
      </c>
      <c r="D595" s="24">
        <v>250</v>
      </c>
      <c r="E595" s="203"/>
      <c r="F595" s="25"/>
    </row>
    <row r="596" spans="1:6" s="50" customFormat="1" ht="27" customHeight="1" x14ac:dyDescent="0.25">
      <c r="A596" s="100" t="s">
        <v>872</v>
      </c>
      <c r="B596" s="157" t="s">
        <v>404</v>
      </c>
      <c r="C596" s="92"/>
      <c r="D596" s="24"/>
      <c r="E596" s="203"/>
      <c r="F596" s="25"/>
    </row>
    <row r="597" spans="1:6" s="50" customFormat="1" ht="27" customHeight="1" x14ac:dyDescent="0.25">
      <c r="A597" s="99"/>
      <c r="B597" s="157" t="s">
        <v>180</v>
      </c>
      <c r="C597" s="92" t="s">
        <v>26</v>
      </c>
      <c r="D597" s="24">
        <v>350</v>
      </c>
      <c r="E597" s="203"/>
      <c r="F597" s="25"/>
    </row>
    <row r="598" spans="1:6" s="50" customFormat="1" ht="27" customHeight="1" x14ac:dyDescent="0.25">
      <c r="A598" s="99"/>
      <c r="B598" s="157"/>
      <c r="C598" s="92"/>
      <c r="D598" s="24"/>
      <c r="E598" s="74"/>
      <c r="F598" s="25"/>
    </row>
    <row r="599" spans="1:6" s="50" customFormat="1" ht="27" customHeight="1" x14ac:dyDescent="0.25">
      <c r="A599" s="100">
        <v>639</v>
      </c>
      <c r="B599" s="157" t="s">
        <v>405</v>
      </c>
      <c r="C599" s="92"/>
      <c r="D599" s="24"/>
      <c r="E599" s="74"/>
      <c r="F599" s="25"/>
    </row>
    <row r="600" spans="1:6" s="50" customFormat="1" ht="27" customHeight="1" x14ac:dyDescent="0.25">
      <c r="A600" s="100" t="s">
        <v>386</v>
      </c>
      <c r="B600" s="157" t="s">
        <v>407</v>
      </c>
      <c r="C600" s="92"/>
      <c r="D600" s="24"/>
      <c r="E600" s="74"/>
      <c r="F600" s="25"/>
    </row>
    <row r="601" spans="1:6" s="50" customFormat="1" ht="27" customHeight="1" x14ac:dyDescent="0.25">
      <c r="A601" s="99"/>
      <c r="B601" s="157" t="s">
        <v>32</v>
      </c>
      <c r="C601" s="92" t="s">
        <v>33</v>
      </c>
      <c r="D601" s="24">
        <v>6</v>
      </c>
      <c r="E601" s="203"/>
      <c r="F601" s="25"/>
    </row>
    <row r="602" spans="1:6" s="50" customFormat="1" ht="27" customHeight="1" x14ac:dyDescent="0.25">
      <c r="A602" s="100" t="s">
        <v>388</v>
      </c>
      <c r="B602" s="157" t="s">
        <v>409</v>
      </c>
      <c r="C602" s="92"/>
      <c r="D602" s="24"/>
      <c r="E602" s="203"/>
      <c r="F602" s="25"/>
    </row>
    <row r="603" spans="1:6" s="50" customFormat="1" ht="27" customHeight="1" x14ac:dyDescent="0.25">
      <c r="A603" s="99"/>
      <c r="B603" s="157" t="s">
        <v>32</v>
      </c>
      <c r="C603" s="92" t="s">
        <v>33</v>
      </c>
      <c r="D603" s="24">
        <v>2</v>
      </c>
      <c r="E603" s="203"/>
      <c r="F603" s="25"/>
    </row>
    <row r="604" spans="1:6" s="50" customFormat="1" ht="27" customHeight="1" x14ac:dyDescent="0.25">
      <c r="A604" s="100" t="s">
        <v>873</v>
      </c>
      <c r="B604" s="157" t="s">
        <v>411</v>
      </c>
      <c r="C604" s="92"/>
      <c r="D604" s="24"/>
      <c r="E604" s="203"/>
      <c r="F604" s="25"/>
    </row>
    <row r="605" spans="1:6" s="50" customFormat="1" ht="27" customHeight="1" x14ac:dyDescent="0.25">
      <c r="A605" s="99"/>
      <c r="B605" s="157" t="s">
        <v>32</v>
      </c>
      <c r="C605" s="92" t="s">
        <v>33</v>
      </c>
      <c r="D605" s="24">
        <v>3</v>
      </c>
      <c r="E605" s="203"/>
      <c r="F605" s="25"/>
    </row>
    <row r="606" spans="1:6" s="50" customFormat="1" ht="15" x14ac:dyDescent="0.25">
      <c r="A606" s="99"/>
      <c r="B606" s="157"/>
      <c r="C606" s="92"/>
      <c r="D606" s="24"/>
      <c r="E606" s="203"/>
      <c r="F606" s="25"/>
    </row>
    <row r="607" spans="1:6" s="50" customFormat="1" ht="27" customHeight="1" x14ac:dyDescent="0.25">
      <c r="A607" s="100">
        <v>640</v>
      </c>
      <c r="B607" s="157" t="s">
        <v>412</v>
      </c>
      <c r="C607" s="92"/>
      <c r="D607" s="24"/>
      <c r="E607" s="203"/>
      <c r="F607" s="25"/>
    </row>
    <row r="608" spans="1:6" s="50" customFormat="1" ht="27" customHeight="1" x14ac:dyDescent="0.25">
      <c r="A608" s="100" t="s">
        <v>401</v>
      </c>
      <c r="B608" s="157" t="s">
        <v>414</v>
      </c>
      <c r="C608" s="92"/>
      <c r="D608" s="24"/>
      <c r="E608" s="203"/>
      <c r="F608" s="25"/>
    </row>
    <row r="609" spans="1:6" s="50" customFormat="1" ht="27" customHeight="1" x14ac:dyDescent="0.25">
      <c r="A609" s="99"/>
      <c r="B609" s="157" t="s">
        <v>32</v>
      </c>
      <c r="C609" s="92" t="s">
        <v>33</v>
      </c>
      <c r="D609" s="24">
        <v>11</v>
      </c>
      <c r="E609" s="203"/>
      <c r="F609" s="25"/>
    </row>
    <row r="610" spans="1:6" s="50" customFormat="1" ht="27" customHeight="1" x14ac:dyDescent="0.25">
      <c r="A610" s="100" t="s">
        <v>403</v>
      </c>
      <c r="B610" s="157" t="s">
        <v>416</v>
      </c>
      <c r="C610" s="92"/>
      <c r="D610" s="24"/>
      <c r="E610" s="203"/>
      <c r="F610" s="25"/>
    </row>
    <row r="611" spans="1:6" s="50" customFormat="1" ht="27" customHeight="1" x14ac:dyDescent="0.25">
      <c r="A611" s="99"/>
      <c r="B611" s="157" t="s">
        <v>180</v>
      </c>
      <c r="C611" s="92" t="s">
        <v>26</v>
      </c>
      <c r="D611" s="24">
        <v>600</v>
      </c>
      <c r="E611" s="203"/>
      <c r="F611" s="25"/>
    </row>
    <row r="612" spans="1:6" s="50" customFormat="1" ht="27" customHeight="1" x14ac:dyDescent="0.25">
      <c r="A612" s="100" t="s">
        <v>814</v>
      </c>
      <c r="B612" s="157" t="s">
        <v>418</v>
      </c>
      <c r="C612" s="92"/>
      <c r="D612" s="24"/>
      <c r="E612" s="203"/>
      <c r="F612" s="25"/>
    </row>
    <row r="613" spans="1:6" s="50" customFormat="1" ht="27" customHeight="1" x14ac:dyDescent="0.25">
      <c r="A613" s="99"/>
      <c r="B613" s="157" t="s">
        <v>32</v>
      </c>
      <c r="C613" s="92" t="s">
        <v>33</v>
      </c>
      <c r="D613" s="24">
        <v>84</v>
      </c>
      <c r="E613" s="203"/>
      <c r="F613" s="25"/>
    </row>
    <row r="614" spans="1:6" s="50" customFormat="1" ht="27" customHeight="1" x14ac:dyDescent="0.25">
      <c r="A614" s="100">
        <v>641</v>
      </c>
      <c r="B614" s="157" t="s">
        <v>419</v>
      </c>
      <c r="C614" s="92"/>
      <c r="D614" s="24"/>
      <c r="E614" s="203"/>
      <c r="F614" s="25"/>
    </row>
    <row r="615" spans="1:6" s="50" customFormat="1" ht="27" customHeight="1" x14ac:dyDescent="0.25">
      <c r="A615" s="100" t="s">
        <v>406</v>
      </c>
      <c r="B615" s="157" t="s">
        <v>421</v>
      </c>
      <c r="C615" s="92"/>
      <c r="D615" s="24"/>
      <c r="E615" s="203"/>
      <c r="F615" s="25"/>
    </row>
    <row r="616" spans="1:6" s="50" customFormat="1" ht="27" customHeight="1" x14ac:dyDescent="0.25">
      <c r="A616" s="99"/>
      <c r="B616" s="157" t="s">
        <v>180</v>
      </c>
      <c r="C616" s="92" t="s">
        <v>26</v>
      </c>
      <c r="D616" s="24">
        <v>19760</v>
      </c>
      <c r="E616" s="203"/>
      <c r="F616" s="25"/>
    </row>
    <row r="617" spans="1:6" s="50" customFormat="1" ht="27" customHeight="1" x14ac:dyDescent="0.25">
      <c r="A617" s="100" t="s">
        <v>408</v>
      </c>
      <c r="B617" s="157" t="s">
        <v>423</v>
      </c>
      <c r="C617" s="92"/>
      <c r="D617" s="24"/>
      <c r="E617" s="203"/>
      <c r="F617" s="25"/>
    </row>
    <row r="618" spans="1:6" s="50" customFormat="1" ht="27" customHeight="1" x14ac:dyDescent="0.25">
      <c r="A618" s="99"/>
      <c r="B618" s="157" t="s">
        <v>32</v>
      </c>
      <c r="C618" s="92" t="s">
        <v>33</v>
      </c>
      <c r="D618" s="24">
        <v>948</v>
      </c>
      <c r="E618" s="203"/>
      <c r="F618" s="25"/>
    </row>
    <row r="619" spans="1:6" s="50" customFormat="1" ht="27" customHeight="1" x14ac:dyDescent="0.25">
      <c r="A619" s="100" t="s">
        <v>410</v>
      </c>
      <c r="B619" s="157" t="s">
        <v>425</v>
      </c>
      <c r="C619" s="92"/>
      <c r="D619" s="24"/>
      <c r="E619" s="203"/>
      <c r="F619" s="25"/>
    </row>
    <row r="620" spans="1:6" s="50" customFormat="1" ht="27" customHeight="1" x14ac:dyDescent="0.25">
      <c r="A620" s="99"/>
      <c r="B620" s="157" t="s">
        <v>32</v>
      </c>
      <c r="C620" s="92" t="s">
        <v>33</v>
      </c>
      <c r="D620" s="24">
        <v>19</v>
      </c>
      <c r="E620" s="203"/>
      <c r="F620" s="25"/>
    </row>
    <row r="621" spans="1:6" s="50" customFormat="1" ht="27" customHeight="1" x14ac:dyDescent="0.25">
      <c r="A621" s="100" t="s">
        <v>874</v>
      </c>
      <c r="B621" s="157" t="s">
        <v>427</v>
      </c>
      <c r="C621" s="92"/>
      <c r="D621" s="24"/>
      <c r="E621" s="203"/>
      <c r="F621" s="25"/>
    </row>
    <row r="622" spans="1:6" s="50" customFormat="1" ht="27" customHeight="1" x14ac:dyDescent="0.25">
      <c r="A622" s="99"/>
      <c r="B622" s="157" t="s">
        <v>32</v>
      </c>
      <c r="C622" s="92" t="s">
        <v>33</v>
      </c>
      <c r="D622" s="24">
        <v>6</v>
      </c>
      <c r="E622" s="203"/>
      <c r="F622" s="25"/>
    </row>
    <row r="623" spans="1:6" s="50" customFormat="1" ht="27" customHeight="1" x14ac:dyDescent="0.25">
      <c r="A623" s="100" t="s">
        <v>875</v>
      </c>
      <c r="B623" s="157" t="s">
        <v>429</v>
      </c>
      <c r="C623" s="92"/>
      <c r="D623" s="24"/>
      <c r="E623" s="203"/>
      <c r="F623" s="25"/>
    </row>
    <row r="624" spans="1:6" s="50" customFormat="1" ht="27" customHeight="1" x14ac:dyDescent="0.25">
      <c r="A624" s="99"/>
      <c r="B624" s="157" t="s">
        <v>32</v>
      </c>
      <c r="C624" s="92" t="s">
        <v>33</v>
      </c>
      <c r="D624" s="24">
        <v>948</v>
      </c>
      <c r="E624" s="203"/>
      <c r="F624" s="25"/>
    </row>
    <row r="625" spans="1:6" s="50" customFormat="1" ht="27" customHeight="1" x14ac:dyDescent="0.25">
      <c r="A625" s="100" t="s">
        <v>876</v>
      </c>
      <c r="B625" s="157" t="s">
        <v>431</v>
      </c>
      <c r="C625" s="92"/>
      <c r="D625" s="24"/>
      <c r="E625" s="203"/>
      <c r="F625" s="25"/>
    </row>
    <row r="626" spans="1:6" s="50" customFormat="1" ht="27" customHeight="1" x14ac:dyDescent="0.25">
      <c r="A626" s="99"/>
      <c r="B626" s="157" t="s">
        <v>32</v>
      </c>
      <c r="C626" s="92" t="s">
        <v>33</v>
      </c>
      <c r="D626" s="24">
        <v>948</v>
      </c>
      <c r="E626" s="203"/>
      <c r="F626" s="25"/>
    </row>
    <row r="627" spans="1:6" s="50" customFormat="1" ht="27" customHeight="1" x14ac:dyDescent="0.25">
      <c r="A627" s="99"/>
      <c r="B627" s="157"/>
      <c r="C627" s="92"/>
      <c r="D627" s="24"/>
      <c r="E627" s="74"/>
      <c r="F627" s="25"/>
    </row>
    <row r="628" spans="1:6" s="50" customFormat="1" ht="27" customHeight="1" x14ac:dyDescent="0.25">
      <c r="A628" s="100">
        <v>642</v>
      </c>
      <c r="B628" s="166" t="s">
        <v>432</v>
      </c>
      <c r="C628" s="92"/>
      <c r="D628" s="24"/>
      <c r="E628" s="74"/>
      <c r="F628" s="25"/>
    </row>
    <row r="629" spans="1:6" s="50" customFormat="1" ht="27" customHeight="1" x14ac:dyDescent="0.25">
      <c r="A629" s="100" t="s">
        <v>413</v>
      </c>
      <c r="B629" s="157" t="s">
        <v>434</v>
      </c>
      <c r="C629" s="92"/>
      <c r="D629" s="24"/>
      <c r="E629" s="74"/>
      <c r="F629" s="25"/>
    </row>
    <row r="630" spans="1:6" s="50" customFormat="1" ht="27" customHeight="1" x14ac:dyDescent="0.25">
      <c r="A630" s="99"/>
      <c r="B630" s="157" t="s">
        <v>46</v>
      </c>
      <c r="C630" s="92" t="s">
        <v>191</v>
      </c>
      <c r="D630" s="24">
        <v>1</v>
      </c>
      <c r="E630" s="203"/>
      <c r="F630" s="25"/>
    </row>
    <row r="631" spans="1:6" s="50" customFormat="1" ht="27" customHeight="1" x14ac:dyDescent="0.25">
      <c r="A631" s="100" t="s">
        <v>415</v>
      </c>
      <c r="B631" s="157" t="s">
        <v>436</v>
      </c>
      <c r="C631" s="92"/>
      <c r="D631" s="24"/>
      <c r="E631" s="203"/>
      <c r="F631" s="25"/>
    </row>
    <row r="632" spans="1:6" s="50" customFormat="1" ht="27" customHeight="1" x14ac:dyDescent="0.25">
      <c r="A632" s="99"/>
      <c r="B632" s="157" t="s">
        <v>46</v>
      </c>
      <c r="C632" s="92" t="s">
        <v>191</v>
      </c>
      <c r="D632" s="24">
        <v>1</v>
      </c>
      <c r="E632" s="203"/>
      <c r="F632" s="25"/>
    </row>
    <row r="633" spans="1:6" s="50" customFormat="1" ht="27" customHeight="1" x14ac:dyDescent="0.25">
      <c r="A633" s="100" t="s">
        <v>417</v>
      </c>
      <c r="B633" s="167" t="s">
        <v>438</v>
      </c>
      <c r="C633" s="92"/>
      <c r="D633" s="24"/>
      <c r="E633" s="203"/>
      <c r="F633" s="25"/>
    </row>
    <row r="634" spans="1:6" s="50" customFormat="1" ht="27" customHeight="1" x14ac:dyDescent="0.25">
      <c r="A634" s="99"/>
      <c r="B634" s="167" t="s">
        <v>32</v>
      </c>
      <c r="C634" s="92" t="s">
        <v>33</v>
      </c>
      <c r="D634" s="24">
        <v>1</v>
      </c>
      <c r="E634" s="203"/>
      <c r="F634" s="25"/>
    </row>
    <row r="635" spans="1:6" s="50" customFormat="1" ht="27" customHeight="1" x14ac:dyDescent="0.25">
      <c r="A635" s="100" t="s">
        <v>815</v>
      </c>
      <c r="B635" s="167" t="s">
        <v>440</v>
      </c>
      <c r="C635" s="92"/>
      <c r="D635" s="24"/>
      <c r="E635" s="203"/>
      <c r="F635" s="25"/>
    </row>
    <row r="636" spans="1:6" s="50" customFormat="1" ht="27" customHeight="1" x14ac:dyDescent="0.25">
      <c r="A636" s="99"/>
      <c r="B636" s="167" t="s">
        <v>32</v>
      </c>
      <c r="C636" s="92" t="s">
        <v>33</v>
      </c>
      <c r="D636" s="24">
        <v>38</v>
      </c>
      <c r="E636" s="203"/>
      <c r="F636" s="25"/>
    </row>
    <row r="637" spans="1:6" s="50" customFormat="1" ht="27" customHeight="1" x14ac:dyDescent="0.25">
      <c r="A637" s="100" t="s">
        <v>816</v>
      </c>
      <c r="B637" s="167" t="s">
        <v>442</v>
      </c>
      <c r="C637" s="92"/>
      <c r="D637" s="24"/>
      <c r="E637" s="203"/>
      <c r="F637" s="25"/>
    </row>
    <row r="638" spans="1:6" s="50" customFormat="1" ht="27" customHeight="1" x14ac:dyDescent="0.25">
      <c r="A638" s="99"/>
      <c r="B638" s="167" t="s">
        <v>32</v>
      </c>
      <c r="C638" s="92" t="s">
        <v>33</v>
      </c>
      <c r="D638" s="24">
        <v>22</v>
      </c>
      <c r="E638" s="203"/>
      <c r="F638" s="25"/>
    </row>
    <row r="639" spans="1:6" s="50" customFormat="1" ht="27" customHeight="1" x14ac:dyDescent="0.25">
      <c r="A639" s="100" t="s">
        <v>817</v>
      </c>
      <c r="B639" s="167" t="s">
        <v>444</v>
      </c>
      <c r="C639" s="92"/>
      <c r="D639" s="24"/>
      <c r="E639" s="203"/>
      <c r="F639" s="25"/>
    </row>
    <row r="640" spans="1:6" s="50" customFormat="1" ht="27" customHeight="1" x14ac:dyDescent="0.25">
      <c r="A640" s="99"/>
      <c r="B640" s="167" t="s">
        <v>32</v>
      </c>
      <c r="C640" s="92" t="s">
        <v>33</v>
      </c>
      <c r="D640" s="24">
        <v>5</v>
      </c>
      <c r="E640" s="203"/>
      <c r="F640" s="25"/>
    </row>
    <row r="641" spans="1:6" s="50" customFormat="1" ht="27" customHeight="1" x14ac:dyDescent="0.25">
      <c r="A641" s="100" t="s">
        <v>877</v>
      </c>
      <c r="B641" s="167" t="s">
        <v>445</v>
      </c>
      <c r="C641" s="92"/>
      <c r="D641" s="24"/>
      <c r="E641" s="203"/>
      <c r="F641" s="25"/>
    </row>
    <row r="642" spans="1:6" s="50" customFormat="1" ht="27" customHeight="1" x14ac:dyDescent="0.25">
      <c r="A642" s="99"/>
      <c r="B642" s="167" t="s">
        <v>32</v>
      </c>
      <c r="C642" s="92" t="s">
        <v>33</v>
      </c>
      <c r="D642" s="24">
        <v>1</v>
      </c>
      <c r="E642" s="203"/>
      <c r="F642" s="25"/>
    </row>
    <row r="643" spans="1:6" s="50" customFormat="1" ht="27" customHeight="1" x14ac:dyDescent="0.25">
      <c r="A643" s="100" t="s">
        <v>878</v>
      </c>
      <c r="B643" s="167" t="s">
        <v>446</v>
      </c>
      <c r="C643" s="92"/>
      <c r="D643" s="24"/>
      <c r="E643" s="203"/>
      <c r="F643" s="25"/>
    </row>
    <row r="644" spans="1:6" s="50" customFormat="1" ht="27" customHeight="1" x14ac:dyDescent="0.25">
      <c r="A644" s="99"/>
      <c r="B644" s="167" t="s">
        <v>32</v>
      </c>
      <c r="C644" s="92" t="s">
        <v>33</v>
      </c>
      <c r="D644" s="24">
        <v>1</v>
      </c>
      <c r="E644" s="203"/>
      <c r="F644" s="25"/>
    </row>
    <row r="645" spans="1:6" s="50" customFormat="1" ht="27" customHeight="1" x14ac:dyDescent="0.25">
      <c r="A645" s="99"/>
      <c r="B645" s="167"/>
      <c r="C645" s="92"/>
      <c r="D645" s="24"/>
      <c r="E645" s="74"/>
      <c r="F645" s="25"/>
    </row>
    <row r="646" spans="1:6" s="50" customFormat="1" ht="27" customHeight="1" x14ac:dyDescent="0.25">
      <c r="A646" s="100">
        <v>643</v>
      </c>
      <c r="B646" s="166" t="s">
        <v>447</v>
      </c>
      <c r="C646" s="92"/>
      <c r="D646" s="24"/>
      <c r="E646" s="74"/>
      <c r="F646" s="25"/>
    </row>
    <row r="647" spans="1:6" s="50" customFormat="1" ht="27" customHeight="1" x14ac:dyDescent="0.25">
      <c r="A647" s="100" t="s">
        <v>420</v>
      </c>
      <c r="B647" s="157" t="s">
        <v>449</v>
      </c>
      <c r="C647" s="92"/>
      <c r="D647" s="24"/>
      <c r="E647" s="74"/>
      <c r="F647" s="25"/>
    </row>
    <row r="648" spans="1:6" s="50" customFormat="1" ht="27" customHeight="1" x14ac:dyDescent="0.25">
      <c r="A648" s="99"/>
      <c r="B648" s="157" t="s">
        <v>32</v>
      </c>
      <c r="C648" s="92" t="s">
        <v>33</v>
      </c>
      <c r="D648" s="24">
        <v>2</v>
      </c>
      <c r="E648" s="203"/>
      <c r="F648" s="25"/>
    </row>
    <row r="649" spans="1:6" s="50" customFormat="1" ht="27" customHeight="1" x14ac:dyDescent="0.25">
      <c r="A649" s="100" t="s">
        <v>422</v>
      </c>
      <c r="B649" s="157" t="s">
        <v>451</v>
      </c>
      <c r="C649" s="92"/>
      <c r="D649" s="24"/>
      <c r="E649" s="203"/>
      <c r="F649" s="25"/>
    </row>
    <row r="650" spans="1:6" s="50" customFormat="1" ht="27" customHeight="1" x14ac:dyDescent="0.25">
      <c r="A650" s="99"/>
      <c r="B650" s="157" t="s">
        <v>32</v>
      </c>
      <c r="C650" s="92" t="s">
        <v>33</v>
      </c>
      <c r="D650" s="24">
        <v>3</v>
      </c>
      <c r="E650" s="203"/>
      <c r="F650" s="25"/>
    </row>
    <row r="651" spans="1:6" s="50" customFormat="1" ht="27" customHeight="1" x14ac:dyDescent="0.25">
      <c r="A651" s="100" t="s">
        <v>424</v>
      </c>
      <c r="B651" s="157" t="s">
        <v>453</v>
      </c>
      <c r="C651" s="92"/>
      <c r="D651" s="24"/>
      <c r="E651" s="203"/>
      <c r="F651" s="25"/>
    </row>
    <row r="652" spans="1:6" s="50" customFormat="1" ht="27" customHeight="1" x14ac:dyDescent="0.25">
      <c r="A652" s="99"/>
      <c r="B652" s="157" t="s">
        <v>32</v>
      </c>
      <c r="C652" s="92" t="s">
        <v>33</v>
      </c>
      <c r="D652" s="24">
        <v>3</v>
      </c>
      <c r="E652" s="203"/>
      <c r="F652" s="25"/>
    </row>
    <row r="653" spans="1:6" s="50" customFormat="1" ht="27" customHeight="1" x14ac:dyDescent="0.25">
      <c r="A653" s="100" t="s">
        <v>426</v>
      </c>
      <c r="B653" s="157" t="s">
        <v>455</v>
      </c>
      <c r="C653" s="92"/>
      <c r="D653" s="24"/>
      <c r="E653" s="203"/>
      <c r="F653" s="25"/>
    </row>
    <row r="654" spans="1:6" s="50" customFormat="1" ht="27" customHeight="1" x14ac:dyDescent="0.25">
      <c r="A654" s="99"/>
      <c r="B654" s="157" t="s">
        <v>46</v>
      </c>
      <c r="C654" s="92" t="s">
        <v>191</v>
      </c>
      <c r="D654" s="24">
        <v>1</v>
      </c>
      <c r="E654" s="203"/>
      <c r="F654" s="25"/>
    </row>
    <row r="655" spans="1:6" s="50" customFormat="1" ht="27" customHeight="1" x14ac:dyDescent="0.25">
      <c r="A655" s="100" t="s">
        <v>428</v>
      </c>
      <c r="B655" s="157" t="s">
        <v>457</v>
      </c>
      <c r="C655" s="92"/>
      <c r="D655" s="24"/>
      <c r="E655" s="203"/>
      <c r="F655" s="25"/>
    </row>
    <row r="656" spans="1:6" s="50" customFormat="1" ht="27" customHeight="1" x14ac:dyDescent="0.25">
      <c r="A656" s="99"/>
      <c r="B656" s="157" t="s">
        <v>32</v>
      </c>
      <c r="C656" s="92" t="s">
        <v>33</v>
      </c>
      <c r="D656" s="24">
        <v>3</v>
      </c>
      <c r="E656" s="203"/>
      <c r="F656" s="25"/>
    </row>
    <row r="657" spans="1:6" s="50" customFormat="1" ht="27" customHeight="1" x14ac:dyDescent="0.25">
      <c r="A657" s="100" t="s">
        <v>430</v>
      </c>
      <c r="B657" s="157" t="s">
        <v>459</v>
      </c>
      <c r="C657" s="92"/>
      <c r="D657" s="24"/>
      <c r="E657" s="203"/>
      <c r="F657" s="25"/>
    </row>
    <row r="658" spans="1:6" s="50" customFormat="1" ht="27" customHeight="1" x14ac:dyDescent="0.25">
      <c r="A658" s="99"/>
      <c r="B658" s="157" t="s">
        <v>32</v>
      </c>
      <c r="C658" s="92" t="s">
        <v>33</v>
      </c>
      <c r="D658" s="24">
        <v>3</v>
      </c>
      <c r="E658" s="203"/>
      <c r="F658" s="25"/>
    </row>
    <row r="659" spans="1:6" s="50" customFormat="1" ht="27" customHeight="1" x14ac:dyDescent="0.25">
      <c r="A659" s="99"/>
      <c r="B659" s="157"/>
      <c r="C659" s="92"/>
      <c r="D659" s="24"/>
      <c r="E659" s="203"/>
      <c r="F659" s="25"/>
    </row>
    <row r="660" spans="1:6" s="50" customFormat="1" ht="27" customHeight="1" x14ac:dyDescent="0.25">
      <c r="A660" s="100">
        <v>644</v>
      </c>
      <c r="B660" s="166" t="s">
        <v>460</v>
      </c>
      <c r="C660" s="92"/>
      <c r="D660" s="24"/>
      <c r="E660" s="74"/>
      <c r="F660" s="25"/>
    </row>
    <row r="661" spans="1:6" s="50" customFormat="1" ht="27" customHeight="1" x14ac:dyDescent="0.25">
      <c r="A661" s="99"/>
      <c r="B661" s="157"/>
      <c r="C661" s="92"/>
      <c r="D661" s="24"/>
      <c r="E661" s="74"/>
      <c r="F661" s="25"/>
    </row>
    <row r="662" spans="1:6" s="50" customFormat="1" ht="27" customHeight="1" x14ac:dyDescent="0.25">
      <c r="A662" s="100" t="s">
        <v>433</v>
      </c>
      <c r="B662" s="157" t="s">
        <v>462</v>
      </c>
      <c r="C662" s="92"/>
      <c r="D662" s="24"/>
      <c r="E662" s="74"/>
      <c r="F662" s="25"/>
    </row>
    <row r="663" spans="1:6" s="50" customFormat="1" ht="27" customHeight="1" x14ac:dyDescent="0.25">
      <c r="A663" s="99"/>
      <c r="B663" s="157" t="s">
        <v>46</v>
      </c>
      <c r="C663" s="92" t="s">
        <v>191</v>
      </c>
      <c r="D663" s="24">
        <v>1</v>
      </c>
      <c r="E663" s="203"/>
      <c r="F663" s="25"/>
    </row>
    <row r="664" spans="1:6" s="50" customFormat="1" ht="27" customHeight="1" x14ac:dyDescent="0.25">
      <c r="A664" s="100" t="s">
        <v>435</v>
      </c>
      <c r="B664" s="157" t="s">
        <v>464</v>
      </c>
      <c r="C664" s="92"/>
      <c r="D664" s="24"/>
      <c r="E664" s="203"/>
      <c r="F664" s="25"/>
    </row>
    <row r="665" spans="1:6" s="50" customFormat="1" ht="27" customHeight="1" x14ac:dyDescent="0.25">
      <c r="A665" s="99"/>
      <c r="B665" s="157" t="s">
        <v>46</v>
      </c>
      <c r="C665" s="92" t="s">
        <v>191</v>
      </c>
      <c r="D665" s="24">
        <v>2</v>
      </c>
      <c r="E665" s="203"/>
      <c r="F665" s="25"/>
    </row>
    <row r="666" spans="1:6" s="50" customFormat="1" ht="27" customHeight="1" x14ac:dyDescent="0.25">
      <c r="A666" s="100" t="s">
        <v>437</v>
      </c>
      <c r="B666" s="157" t="s">
        <v>466</v>
      </c>
      <c r="C666" s="92"/>
      <c r="D666" s="24"/>
      <c r="E666" s="203"/>
      <c r="F666" s="25"/>
    </row>
    <row r="667" spans="1:6" s="50" customFormat="1" ht="27" customHeight="1" x14ac:dyDescent="0.25">
      <c r="A667" s="99"/>
      <c r="B667" s="157" t="s">
        <v>32</v>
      </c>
      <c r="C667" s="92" t="s">
        <v>33</v>
      </c>
      <c r="D667" s="24">
        <v>20</v>
      </c>
      <c r="E667" s="203"/>
      <c r="F667" s="25"/>
    </row>
    <row r="668" spans="1:6" s="50" customFormat="1" ht="27" customHeight="1" x14ac:dyDescent="0.25">
      <c r="A668" s="100" t="s">
        <v>439</v>
      </c>
      <c r="B668" s="157" t="s">
        <v>468</v>
      </c>
      <c r="C668" s="92"/>
      <c r="D668" s="24"/>
      <c r="E668" s="203"/>
      <c r="F668" s="25"/>
    </row>
    <row r="669" spans="1:6" s="50" customFormat="1" ht="27" customHeight="1" x14ac:dyDescent="0.25">
      <c r="A669" s="99"/>
      <c r="B669" s="157" t="s">
        <v>32</v>
      </c>
      <c r="C669" s="92" t="s">
        <v>33</v>
      </c>
      <c r="D669" s="24">
        <v>20</v>
      </c>
      <c r="E669" s="203"/>
      <c r="F669" s="25"/>
    </row>
    <row r="670" spans="1:6" s="50" customFormat="1" ht="27" customHeight="1" x14ac:dyDescent="0.25">
      <c r="A670" s="100" t="s">
        <v>441</v>
      </c>
      <c r="B670" s="157" t="s">
        <v>470</v>
      </c>
      <c r="C670" s="92"/>
      <c r="D670" s="24"/>
      <c r="E670" s="203"/>
      <c r="F670" s="25"/>
    </row>
    <row r="671" spans="1:6" s="50" customFormat="1" ht="27" customHeight="1" x14ac:dyDescent="0.25">
      <c r="A671" s="100"/>
      <c r="B671" s="157" t="s">
        <v>32</v>
      </c>
      <c r="C671" s="92" t="s">
        <v>33</v>
      </c>
      <c r="D671" s="24">
        <v>4</v>
      </c>
      <c r="E671" s="203"/>
      <c r="F671" s="25"/>
    </row>
    <row r="672" spans="1:6" s="50" customFormat="1" ht="27" customHeight="1" x14ac:dyDescent="0.25">
      <c r="A672" s="100" t="s">
        <v>443</v>
      </c>
      <c r="B672" s="157" t="s">
        <v>472</v>
      </c>
      <c r="C672" s="92"/>
      <c r="D672" s="24"/>
      <c r="E672" s="203"/>
      <c r="F672" s="25"/>
    </row>
    <row r="673" spans="1:6" s="50" customFormat="1" ht="27" customHeight="1" x14ac:dyDescent="0.25">
      <c r="A673" s="99"/>
      <c r="B673" s="157" t="s">
        <v>46</v>
      </c>
      <c r="C673" s="92" t="s">
        <v>191</v>
      </c>
      <c r="D673" s="24">
        <v>3</v>
      </c>
      <c r="E673" s="203"/>
      <c r="F673" s="25"/>
    </row>
    <row r="674" spans="1:6" s="50" customFormat="1" ht="27" customHeight="1" x14ac:dyDescent="0.25">
      <c r="A674" s="99"/>
      <c r="B674" s="157"/>
      <c r="C674" s="92"/>
      <c r="D674" s="24"/>
      <c r="E674" s="74"/>
      <c r="F674" s="25"/>
    </row>
    <row r="675" spans="1:6" s="50" customFormat="1" ht="27" customHeight="1" x14ac:dyDescent="0.25">
      <c r="A675" s="100">
        <v>645</v>
      </c>
      <c r="B675" s="166" t="s">
        <v>473</v>
      </c>
      <c r="C675" s="92"/>
      <c r="D675" s="24"/>
      <c r="E675" s="74"/>
      <c r="F675" s="25"/>
    </row>
    <row r="676" spans="1:6" s="50" customFormat="1" ht="27" customHeight="1" x14ac:dyDescent="0.25">
      <c r="A676" s="99"/>
      <c r="B676" s="157"/>
      <c r="C676" s="92"/>
      <c r="D676" s="24"/>
      <c r="E676" s="74"/>
      <c r="F676" s="25"/>
    </row>
    <row r="677" spans="1:6" s="50" customFormat="1" ht="27" customHeight="1" x14ac:dyDescent="0.25">
      <c r="A677" s="100" t="s">
        <v>448</v>
      </c>
      <c r="B677" s="157" t="s">
        <v>474</v>
      </c>
      <c r="C677" s="92"/>
      <c r="D677" s="24"/>
      <c r="E677" s="74"/>
      <c r="F677" s="25"/>
    </row>
    <row r="678" spans="1:6" s="50" customFormat="1" ht="27" customHeight="1" x14ac:dyDescent="0.25">
      <c r="A678" s="99"/>
      <c r="B678" s="157" t="s">
        <v>332</v>
      </c>
      <c r="C678" s="92" t="s">
        <v>33</v>
      </c>
      <c r="D678" s="24">
        <v>1</v>
      </c>
      <c r="E678" s="203"/>
      <c r="F678" s="25"/>
    </row>
    <row r="679" spans="1:6" s="50" customFormat="1" ht="27" customHeight="1" x14ac:dyDescent="0.25">
      <c r="A679" s="100" t="s">
        <v>450</v>
      </c>
      <c r="B679" s="157" t="s">
        <v>475</v>
      </c>
      <c r="C679" s="92"/>
      <c r="D679" s="24"/>
      <c r="E679" s="203"/>
      <c r="F679" s="25"/>
    </row>
    <row r="680" spans="1:6" s="50" customFormat="1" ht="27" customHeight="1" x14ac:dyDescent="0.25">
      <c r="A680" s="99"/>
      <c r="B680" s="157" t="s">
        <v>332</v>
      </c>
      <c r="C680" s="92" t="s">
        <v>33</v>
      </c>
      <c r="D680" s="24">
        <v>4</v>
      </c>
      <c r="E680" s="203"/>
      <c r="F680" s="25"/>
    </row>
    <row r="681" spans="1:6" s="50" customFormat="1" ht="27" customHeight="1" x14ac:dyDescent="0.25">
      <c r="A681" s="100" t="s">
        <v>452</v>
      </c>
      <c r="B681" s="157" t="s">
        <v>476</v>
      </c>
      <c r="C681" s="92"/>
      <c r="D681" s="24"/>
      <c r="E681" s="203"/>
      <c r="F681" s="25"/>
    </row>
    <row r="682" spans="1:6" s="50" customFormat="1" ht="27" customHeight="1" x14ac:dyDescent="0.25">
      <c r="A682" s="99"/>
      <c r="B682" s="157" t="s">
        <v>332</v>
      </c>
      <c r="C682" s="92" t="s">
        <v>33</v>
      </c>
      <c r="D682" s="24">
        <v>1</v>
      </c>
      <c r="E682" s="203"/>
      <c r="F682" s="25"/>
    </row>
    <row r="683" spans="1:6" s="50" customFormat="1" ht="27" customHeight="1" x14ac:dyDescent="0.25">
      <c r="A683" s="100" t="s">
        <v>454</v>
      </c>
      <c r="B683" s="157" t="s">
        <v>477</v>
      </c>
      <c r="C683" s="92"/>
      <c r="D683" s="24"/>
      <c r="E683" s="203"/>
      <c r="F683" s="25"/>
    </row>
    <row r="684" spans="1:6" s="50" customFormat="1" ht="27" customHeight="1" x14ac:dyDescent="0.25">
      <c r="A684" s="99"/>
      <c r="B684" s="157" t="s">
        <v>332</v>
      </c>
      <c r="C684" s="92" t="s">
        <v>33</v>
      </c>
      <c r="D684" s="24">
        <v>1</v>
      </c>
      <c r="E684" s="203"/>
      <c r="F684" s="25"/>
    </row>
    <row r="685" spans="1:6" s="50" customFormat="1" ht="27" customHeight="1" x14ac:dyDescent="0.25">
      <c r="A685" s="100" t="s">
        <v>456</v>
      </c>
      <c r="B685" s="157" t="s">
        <v>478</v>
      </c>
      <c r="C685" s="92"/>
      <c r="D685" s="24"/>
      <c r="E685" s="203"/>
      <c r="F685" s="25"/>
    </row>
    <row r="686" spans="1:6" s="50" customFormat="1" ht="27" customHeight="1" x14ac:dyDescent="0.25">
      <c r="A686" s="99"/>
      <c r="B686" s="157" t="s">
        <v>332</v>
      </c>
      <c r="C686" s="92" t="s">
        <v>33</v>
      </c>
      <c r="D686" s="24">
        <v>10</v>
      </c>
      <c r="E686" s="203"/>
      <c r="F686" s="25"/>
    </row>
    <row r="687" spans="1:6" s="50" customFormat="1" ht="27" customHeight="1" x14ac:dyDescent="0.25">
      <c r="A687" s="100" t="s">
        <v>458</v>
      </c>
      <c r="B687" s="157" t="s">
        <v>479</v>
      </c>
      <c r="C687" s="92"/>
      <c r="D687" s="24"/>
      <c r="E687" s="203"/>
      <c r="F687" s="25"/>
    </row>
    <row r="688" spans="1:6" s="50" customFormat="1" ht="27" customHeight="1" x14ac:dyDescent="0.25">
      <c r="A688" s="99"/>
      <c r="B688" s="157" t="s">
        <v>332</v>
      </c>
      <c r="C688" s="92" t="s">
        <v>33</v>
      </c>
      <c r="D688" s="24">
        <v>2</v>
      </c>
      <c r="E688" s="203"/>
      <c r="F688" s="25"/>
    </row>
    <row r="689" spans="1:6" s="50" customFormat="1" ht="27" customHeight="1" x14ac:dyDescent="0.25">
      <c r="A689" s="100" t="s">
        <v>879</v>
      </c>
      <c r="B689" s="157" t="s">
        <v>480</v>
      </c>
      <c r="C689" s="92"/>
      <c r="D689" s="24"/>
      <c r="E689" s="203"/>
      <c r="F689" s="25"/>
    </row>
    <row r="690" spans="1:6" s="50" customFormat="1" ht="27" customHeight="1" x14ac:dyDescent="0.25">
      <c r="A690" s="100"/>
      <c r="B690" s="157" t="s">
        <v>332</v>
      </c>
      <c r="C690" s="92" t="s">
        <v>33</v>
      </c>
      <c r="D690" s="24">
        <v>4</v>
      </c>
      <c r="E690" s="203"/>
      <c r="F690" s="25"/>
    </row>
    <row r="691" spans="1:6" s="50" customFormat="1" ht="27" customHeight="1" x14ac:dyDescent="0.25">
      <c r="A691" s="100" t="s">
        <v>880</v>
      </c>
      <c r="B691" s="157" t="s">
        <v>481</v>
      </c>
      <c r="C691" s="92"/>
      <c r="D691" s="24"/>
      <c r="E691" s="203"/>
      <c r="F691" s="25"/>
    </row>
    <row r="692" spans="1:6" s="50" customFormat="1" ht="27" customHeight="1" x14ac:dyDescent="0.25">
      <c r="A692" s="100"/>
      <c r="B692" s="157" t="s">
        <v>332</v>
      </c>
      <c r="C692" s="92" t="s">
        <v>33</v>
      </c>
      <c r="D692" s="24">
        <v>4</v>
      </c>
      <c r="E692" s="203"/>
      <c r="F692" s="25"/>
    </row>
    <row r="693" spans="1:6" s="50" customFormat="1" ht="27" customHeight="1" x14ac:dyDescent="0.25">
      <c r="A693" s="100" t="s">
        <v>881</v>
      </c>
      <c r="B693" s="157" t="s">
        <v>482</v>
      </c>
      <c r="C693" s="92"/>
      <c r="D693" s="24"/>
      <c r="E693" s="203"/>
      <c r="F693" s="25"/>
    </row>
    <row r="694" spans="1:6" s="50" customFormat="1" ht="27" customHeight="1" x14ac:dyDescent="0.25">
      <c r="A694" s="99"/>
      <c r="B694" s="157" t="s">
        <v>46</v>
      </c>
      <c r="C694" s="92" t="s">
        <v>191</v>
      </c>
      <c r="D694" s="24">
        <v>2</v>
      </c>
      <c r="E694" s="203"/>
      <c r="F694" s="25"/>
    </row>
    <row r="695" spans="1:6" s="50" customFormat="1" ht="27" customHeight="1" x14ac:dyDescent="0.25">
      <c r="A695" s="99"/>
      <c r="B695" s="157"/>
      <c r="C695" s="92"/>
      <c r="D695" s="24"/>
      <c r="E695" s="74"/>
      <c r="F695" s="25"/>
    </row>
    <row r="696" spans="1:6" s="50" customFormat="1" ht="27" customHeight="1" x14ac:dyDescent="0.25">
      <c r="A696" s="100">
        <v>646</v>
      </c>
      <c r="B696" s="166" t="s">
        <v>483</v>
      </c>
      <c r="C696" s="92"/>
      <c r="D696" s="24"/>
      <c r="E696" s="74"/>
      <c r="F696" s="25"/>
    </row>
    <row r="697" spans="1:6" s="50" customFormat="1" ht="36" customHeight="1" x14ac:dyDescent="0.25">
      <c r="A697" s="100" t="s">
        <v>461</v>
      </c>
      <c r="B697" s="157" t="s">
        <v>484</v>
      </c>
      <c r="C697" s="92"/>
      <c r="D697" s="24"/>
      <c r="E697" s="74"/>
      <c r="F697" s="25"/>
    </row>
    <row r="698" spans="1:6" s="50" customFormat="1" ht="27" customHeight="1" x14ac:dyDescent="0.25">
      <c r="A698" s="99"/>
      <c r="B698" s="157" t="s">
        <v>46</v>
      </c>
      <c r="C698" s="92" t="s">
        <v>191</v>
      </c>
      <c r="D698" s="24">
        <v>1</v>
      </c>
      <c r="E698" s="203"/>
      <c r="F698" s="25"/>
    </row>
    <row r="699" spans="1:6" s="50" customFormat="1" ht="27" customHeight="1" x14ac:dyDescent="0.25">
      <c r="A699" s="100" t="s">
        <v>463</v>
      </c>
      <c r="B699" s="157" t="s">
        <v>485</v>
      </c>
      <c r="C699" s="92"/>
      <c r="D699" s="24"/>
      <c r="E699" s="203"/>
      <c r="F699" s="25"/>
    </row>
    <row r="700" spans="1:6" s="50" customFormat="1" ht="27" customHeight="1" x14ac:dyDescent="0.25">
      <c r="A700" s="99"/>
      <c r="B700" s="157" t="s">
        <v>46</v>
      </c>
      <c r="C700" s="92" t="s">
        <v>191</v>
      </c>
      <c r="D700" s="24">
        <v>1</v>
      </c>
      <c r="E700" s="203"/>
      <c r="F700" s="25"/>
    </row>
    <row r="701" spans="1:6" s="50" customFormat="1" ht="27" customHeight="1" x14ac:dyDescent="0.25">
      <c r="A701" s="100" t="s">
        <v>465</v>
      </c>
      <c r="B701" s="157" t="s">
        <v>486</v>
      </c>
      <c r="C701" s="92"/>
      <c r="D701" s="24"/>
      <c r="E701" s="203"/>
      <c r="F701" s="25"/>
    </row>
    <row r="702" spans="1:6" s="50" customFormat="1" ht="27" customHeight="1" x14ac:dyDescent="0.25">
      <c r="A702" s="99"/>
      <c r="B702" s="157" t="s">
        <v>332</v>
      </c>
      <c r="C702" s="92" t="s">
        <v>33</v>
      </c>
      <c r="D702" s="24">
        <v>3</v>
      </c>
      <c r="E702" s="203"/>
      <c r="F702" s="25"/>
    </row>
    <row r="703" spans="1:6" s="50" customFormat="1" ht="27" customHeight="1" x14ac:dyDescent="0.25">
      <c r="A703" s="100"/>
      <c r="B703" s="157" t="s">
        <v>487</v>
      </c>
      <c r="C703" s="92"/>
      <c r="D703" s="24"/>
      <c r="E703" s="203"/>
      <c r="F703" s="25"/>
    </row>
    <row r="704" spans="1:6" s="50" customFormat="1" ht="27" customHeight="1" x14ac:dyDescent="0.25">
      <c r="A704" s="100" t="s">
        <v>467</v>
      </c>
      <c r="B704" s="157" t="s">
        <v>488</v>
      </c>
      <c r="C704" s="92"/>
      <c r="D704" s="24"/>
      <c r="E704" s="203"/>
      <c r="F704" s="25"/>
    </row>
    <row r="705" spans="1:6" s="50" customFormat="1" ht="27" customHeight="1" x14ac:dyDescent="0.25">
      <c r="A705" s="99"/>
      <c r="B705" s="157" t="s">
        <v>332</v>
      </c>
      <c r="C705" s="92" t="s">
        <v>33</v>
      </c>
      <c r="D705" s="24">
        <v>6</v>
      </c>
      <c r="E705" s="203"/>
      <c r="F705" s="25"/>
    </row>
    <row r="706" spans="1:6" s="50" customFormat="1" ht="27" customHeight="1" x14ac:dyDescent="0.25">
      <c r="A706" s="100" t="s">
        <v>469</v>
      </c>
      <c r="B706" s="157" t="s">
        <v>489</v>
      </c>
      <c r="C706" s="92"/>
      <c r="D706" s="24"/>
      <c r="E706" s="203"/>
      <c r="F706" s="25"/>
    </row>
    <row r="707" spans="1:6" s="50" customFormat="1" ht="27" customHeight="1" x14ac:dyDescent="0.25">
      <c r="A707" s="99"/>
      <c r="B707" s="157" t="s">
        <v>332</v>
      </c>
      <c r="C707" s="92" t="s">
        <v>33</v>
      </c>
      <c r="D707" s="24">
        <v>2</v>
      </c>
      <c r="E707" s="203"/>
      <c r="F707" s="25"/>
    </row>
    <row r="708" spans="1:6" s="50" customFormat="1" ht="27" customHeight="1" x14ac:dyDescent="0.25">
      <c r="A708" s="100" t="s">
        <v>471</v>
      </c>
      <c r="B708" s="157" t="s">
        <v>490</v>
      </c>
      <c r="C708" s="92"/>
      <c r="D708" s="24"/>
      <c r="E708" s="203"/>
      <c r="F708" s="25"/>
    </row>
    <row r="709" spans="1:6" s="50" customFormat="1" ht="27" customHeight="1" thickBot="1" x14ac:dyDescent="0.3">
      <c r="A709" s="99"/>
      <c r="B709" s="157" t="s">
        <v>332</v>
      </c>
      <c r="C709" s="92" t="s">
        <v>33</v>
      </c>
      <c r="D709" s="24">
        <v>1</v>
      </c>
      <c r="E709" s="203"/>
      <c r="F709" s="25"/>
    </row>
    <row r="710" spans="1:6" s="50" customFormat="1" ht="27" customHeight="1" thickBot="1" x14ac:dyDescent="0.3">
      <c r="A710" s="264" t="s">
        <v>491</v>
      </c>
      <c r="B710" s="265"/>
      <c r="C710" s="265"/>
      <c r="D710" s="266"/>
      <c r="E710" s="109"/>
      <c r="F710" s="109"/>
    </row>
    <row r="711" spans="1:6" s="50" customFormat="1" ht="27" customHeight="1" thickBot="1" x14ac:dyDescent="0.3">
      <c r="A711" s="264" t="s">
        <v>492</v>
      </c>
      <c r="B711" s="265"/>
      <c r="C711" s="265"/>
      <c r="D711" s="266"/>
      <c r="E711" s="109"/>
      <c r="F711" s="109"/>
    </row>
    <row r="712" spans="1:6" s="14" customFormat="1" ht="30.75" customHeight="1" x14ac:dyDescent="0.3">
      <c r="A712" s="192"/>
      <c r="B712" s="155" t="s">
        <v>493</v>
      </c>
      <c r="C712" s="16"/>
      <c r="D712" s="110"/>
      <c r="E712" s="181"/>
      <c r="F712" s="111"/>
    </row>
    <row r="713" spans="1:6" s="14" customFormat="1" ht="30.75" customHeight="1" x14ac:dyDescent="0.3">
      <c r="A713" s="23"/>
      <c r="B713" s="243" t="s">
        <v>494</v>
      </c>
      <c r="C713" s="23"/>
      <c r="D713" s="46"/>
      <c r="E713" s="182"/>
      <c r="F713" s="112"/>
    </row>
    <row r="714" spans="1:6" s="14" customFormat="1" ht="30.75" customHeight="1" x14ac:dyDescent="0.3">
      <c r="A714" s="23">
        <v>701</v>
      </c>
      <c r="B714" s="239" t="s">
        <v>882</v>
      </c>
      <c r="C714" s="23"/>
      <c r="D714" s="46"/>
      <c r="E714" s="112"/>
      <c r="F714" s="112"/>
    </row>
    <row r="715" spans="1:6" s="14" customFormat="1" ht="30.75" customHeight="1" x14ac:dyDescent="0.3">
      <c r="A715" s="23"/>
      <c r="B715" s="239" t="s">
        <v>32</v>
      </c>
      <c r="C715" s="23" t="s">
        <v>495</v>
      </c>
      <c r="D715" s="113">
        <v>5</v>
      </c>
      <c r="E715" s="25"/>
      <c r="F715" s="25"/>
    </row>
    <row r="716" spans="1:6" s="14" customFormat="1" ht="30.75" customHeight="1" x14ac:dyDescent="0.3">
      <c r="A716" s="23">
        <f>A714+1</f>
        <v>702</v>
      </c>
      <c r="B716" s="239" t="s">
        <v>496</v>
      </c>
      <c r="C716" s="23"/>
      <c r="D716" s="24"/>
      <c r="E716" s="25"/>
      <c r="F716" s="25"/>
    </row>
    <row r="717" spans="1:6" s="14" customFormat="1" ht="30.75" customHeight="1" x14ac:dyDescent="0.3">
      <c r="A717" s="23"/>
      <c r="B717" s="239" t="s">
        <v>180</v>
      </c>
      <c r="C717" s="23" t="s">
        <v>497</v>
      </c>
      <c r="D717" s="24">
        <v>20</v>
      </c>
      <c r="E717" s="25"/>
      <c r="F717" s="25"/>
    </row>
    <row r="718" spans="1:6" s="14" customFormat="1" ht="30.75" customHeight="1" x14ac:dyDescent="0.3">
      <c r="A718" s="23">
        <f>A716+1</f>
        <v>703</v>
      </c>
      <c r="B718" s="239" t="s">
        <v>498</v>
      </c>
      <c r="C718" s="23" t="s">
        <v>499</v>
      </c>
      <c r="D718" s="24"/>
      <c r="E718" s="25"/>
      <c r="F718" s="25"/>
    </row>
    <row r="719" spans="1:6" s="14" customFormat="1" ht="30.75" customHeight="1" x14ac:dyDescent="0.3">
      <c r="A719" s="23" t="s">
        <v>500</v>
      </c>
      <c r="B719" s="239" t="s">
        <v>501</v>
      </c>
      <c r="C719" s="23"/>
      <c r="D719" s="24"/>
      <c r="E719" s="25"/>
      <c r="F719" s="25"/>
    </row>
    <row r="720" spans="1:6" s="14" customFormat="1" ht="30.75" customHeight="1" x14ac:dyDescent="0.3">
      <c r="A720" s="23"/>
      <c r="B720" s="239" t="s">
        <v>180</v>
      </c>
      <c r="C720" s="23" t="s">
        <v>497</v>
      </c>
      <c r="D720" s="24">
        <v>11</v>
      </c>
      <c r="E720" s="25"/>
      <c r="F720" s="25"/>
    </row>
    <row r="721" spans="1:6" s="14" customFormat="1" ht="30.75" customHeight="1" x14ac:dyDescent="0.3">
      <c r="A721" s="23" t="s">
        <v>502</v>
      </c>
      <c r="B721" s="239" t="s">
        <v>503</v>
      </c>
      <c r="C721" s="23"/>
      <c r="D721" s="24"/>
      <c r="E721" s="25"/>
      <c r="F721" s="25"/>
    </row>
    <row r="722" spans="1:6" s="14" customFormat="1" ht="30.75" customHeight="1" x14ac:dyDescent="0.3">
      <c r="A722" s="23"/>
      <c r="B722" s="239" t="s">
        <v>180</v>
      </c>
      <c r="C722" s="23" t="s">
        <v>497</v>
      </c>
      <c r="D722" s="24">
        <v>140</v>
      </c>
      <c r="E722" s="25"/>
      <c r="F722" s="25"/>
    </row>
    <row r="723" spans="1:6" s="14" customFormat="1" ht="30.75" customHeight="1" x14ac:dyDescent="0.3">
      <c r="A723" s="23" t="s">
        <v>504</v>
      </c>
      <c r="B723" s="239" t="s">
        <v>505</v>
      </c>
      <c r="C723" s="23"/>
      <c r="D723" s="24"/>
      <c r="E723" s="25"/>
      <c r="F723" s="25"/>
    </row>
    <row r="724" spans="1:6" s="14" customFormat="1" ht="30.75" customHeight="1" x14ac:dyDescent="0.3">
      <c r="A724" s="23"/>
      <c r="B724" s="239" t="s">
        <v>180</v>
      </c>
      <c r="C724" s="23" t="s">
        <v>497</v>
      </c>
      <c r="D724" s="24">
        <v>60</v>
      </c>
      <c r="E724" s="25"/>
      <c r="F724" s="25"/>
    </row>
    <row r="725" spans="1:6" s="14" customFormat="1" ht="30.75" customHeight="1" x14ac:dyDescent="0.3">
      <c r="A725" s="23" t="s">
        <v>506</v>
      </c>
      <c r="B725" s="239" t="s">
        <v>507</v>
      </c>
      <c r="C725" s="23"/>
      <c r="D725" s="24"/>
      <c r="E725" s="25"/>
      <c r="F725" s="25"/>
    </row>
    <row r="726" spans="1:6" s="14" customFormat="1" ht="30.75" customHeight="1" x14ac:dyDescent="0.3">
      <c r="A726" s="23"/>
      <c r="B726" s="239" t="s">
        <v>180</v>
      </c>
      <c r="C726" s="23" t="s">
        <v>497</v>
      </c>
      <c r="D726" s="24">
        <v>3</v>
      </c>
      <c r="E726" s="25"/>
      <c r="F726" s="25"/>
    </row>
    <row r="727" spans="1:6" s="14" customFormat="1" ht="30.75" customHeight="1" x14ac:dyDescent="0.3">
      <c r="A727" s="23" t="s">
        <v>508</v>
      </c>
      <c r="B727" s="239" t="s">
        <v>509</v>
      </c>
      <c r="C727" s="23"/>
      <c r="D727" s="24"/>
      <c r="E727" s="25"/>
      <c r="F727" s="25"/>
    </row>
    <row r="728" spans="1:6" s="14" customFormat="1" ht="30.75" customHeight="1" x14ac:dyDescent="0.3">
      <c r="A728" s="23"/>
      <c r="B728" s="239" t="s">
        <v>180</v>
      </c>
      <c r="C728" s="23" t="s">
        <v>497</v>
      </c>
      <c r="D728" s="24">
        <v>105</v>
      </c>
      <c r="E728" s="25"/>
      <c r="F728" s="25"/>
    </row>
    <row r="729" spans="1:6" s="14" customFormat="1" ht="30.75" customHeight="1" x14ac:dyDescent="0.3">
      <c r="A729" s="23">
        <f>A718+1</f>
        <v>704</v>
      </c>
      <c r="B729" s="239" t="s">
        <v>510</v>
      </c>
      <c r="C729" s="23" t="s">
        <v>499</v>
      </c>
      <c r="D729" s="24">
        <v>0</v>
      </c>
      <c r="E729" s="25"/>
      <c r="F729" s="25"/>
    </row>
    <row r="730" spans="1:6" s="14" customFormat="1" ht="30.75" customHeight="1" x14ac:dyDescent="0.3">
      <c r="A730" s="23"/>
      <c r="B730" s="239" t="s">
        <v>32</v>
      </c>
      <c r="C730" s="23" t="s">
        <v>495</v>
      </c>
      <c r="D730" s="24">
        <v>15</v>
      </c>
      <c r="E730" s="25"/>
      <c r="F730" s="25"/>
    </row>
    <row r="731" spans="1:6" s="14" customFormat="1" ht="30.75" customHeight="1" x14ac:dyDescent="0.3">
      <c r="A731" s="23">
        <f>A729+1</f>
        <v>705</v>
      </c>
      <c r="B731" s="239" t="s">
        <v>511</v>
      </c>
      <c r="C731" s="23"/>
      <c r="D731" s="24">
        <v>0</v>
      </c>
      <c r="E731" s="25"/>
      <c r="F731" s="25"/>
    </row>
    <row r="732" spans="1:6" s="14" customFormat="1" ht="30.75" customHeight="1" x14ac:dyDescent="0.3">
      <c r="A732" s="23"/>
      <c r="B732" s="239" t="s">
        <v>32</v>
      </c>
      <c r="C732" s="23" t="s">
        <v>495</v>
      </c>
      <c r="D732" s="24">
        <v>2</v>
      </c>
      <c r="E732" s="25"/>
      <c r="F732" s="25"/>
    </row>
    <row r="733" spans="1:6" s="14" customFormat="1" ht="30.75" customHeight="1" x14ac:dyDescent="0.3">
      <c r="A733" s="23">
        <f>A731+1</f>
        <v>706</v>
      </c>
      <c r="B733" s="239" t="s">
        <v>512</v>
      </c>
      <c r="C733" s="23"/>
      <c r="D733" s="24">
        <v>0</v>
      </c>
      <c r="E733" s="25"/>
      <c r="F733" s="25"/>
    </row>
    <row r="734" spans="1:6" s="14" customFormat="1" ht="30.75" customHeight="1" x14ac:dyDescent="0.3">
      <c r="A734" s="23"/>
      <c r="B734" s="239" t="s">
        <v>32</v>
      </c>
      <c r="C734" s="23" t="s">
        <v>495</v>
      </c>
      <c r="D734" s="24">
        <v>8</v>
      </c>
      <c r="E734" s="25"/>
      <c r="F734" s="25"/>
    </row>
    <row r="735" spans="1:6" s="14" customFormat="1" ht="30.75" customHeight="1" x14ac:dyDescent="0.3">
      <c r="A735" s="23">
        <f>A733+1</f>
        <v>707</v>
      </c>
      <c r="B735" s="239" t="s">
        <v>513</v>
      </c>
      <c r="C735" s="23"/>
      <c r="D735" s="24"/>
      <c r="E735" s="25"/>
      <c r="F735" s="25"/>
    </row>
    <row r="736" spans="1:6" s="14" customFormat="1" ht="30.75" customHeight="1" x14ac:dyDescent="0.3">
      <c r="A736" s="23"/>
      <c r="B736" s="239" t="s">
        <v>32</v>
      </c>
      <c r="C736" s="23" t="s">
        <v>495</v>
      </c>
      <c r="D736" s="24">
        <v>4</v>
      </c>
      <c r="E736" s="25"/>
      <c r="F736" s="25"/>
    </row>
    <row r="737" spans="1:6" s="14" customFormat="1" ht="34.5" customHeight="1" x14ac:dyDescent="0.3">
      <c r="A737" s="23">
        <f>A735+1</f>
        <v>708</v>
      </c>
      <c r="B737" s="239" t="s">
        <v>514</v>
      </c>
      <c r="C737" s="23"/>
      <c r="D737" s="24"/>
      <c r="E737" s="25"/>
      <c r="F737" s="25"/>
    </row>
    <row r="738" spans="1:6" s="14" customFormat="1" ht="30.75" customHeight="1" x14ac:dyDescent="0.3">
      <c r="A738" s="23"/>
      <c r="B738" s="239" t="s">
        <v>32</v>
      </c>
      <c r="C738" s="23" t="s">
        <v>495</v>
      </c>
      <c r="D738" s="24">
        <v>13</v>
      </c>
      <c r="E738" s="25"/>
      <c r="F738" s="25"/>
    </row>
    <row r="739" spans="1:6" s="14" customFormat="1" ht="30.75" customHeight="1" x14ac:dyDescent="0.3">
      <c r="A739" s="23"/>
      <c r="B739" s="242" t="s">
        <v>515</v>
      </c>
      <c r="C739" s="23"/>
      <c r="D739" s="24"/>
      <c r="E739" s="25"/>
      <c r="F739" s="25"/>
    </row>
    <row r="740" spans="1:6" s="14" customFormat="1" ht="30.75" customHeight="1" x14ac:dyDescent="0.3">
      <c r="A740" s="23">
        <f>A737+1</f>
        <v>709</v>
      </c>
      <c r="B740" s="239" t="s">
        <v>516</v>
      </c>
      <c r="C740" s="23"/>
      <c r="D740" s="24"/>
      <c r="E740" s="25"/>
      <c r="F740" s="25"/>
    </row>
    <row r="741" spans="1:6" s="14" customFormat="1" ht="30.75" customHeight="1" x14ac:dyDescent="0.3">
      <c r="A741" s="23"/>
      <c r="B741" s="239" t="s">
        <v>32</v>
      </c>
      <c r="C741" s="23" t="s">
        <v>495</v>
      </c>
      <c r="D741" s="24">
        <v>2</v>
      </c>
      <c r="E741" s="25"/>
      <c r="F741" s="25"/>
    </row>
    <row r="742" spans="1:6" s="14" customFormat="1" ht="30.75" customHeight="1" x14ac:dyDescent="0.3">
      <c r="A742" s="23">
        <f>A740+1</f>
        <v>710</v>
      </c>
      <c r="B742" s="239" t="s">
        <v>517</v>
      </c>
      <c r="C742" s="23"/>
      <c r="D742" s="24"/>
      <c r="E742" s="25"/>
      <c r="F742" s="25"/>
    </row>
    <row r="743" spans="1:6" s="14" customFormat="1" ht="30.75" customHeight="1" x14ac:dyDescent="0.3">
      <c r="A743" s="23"/>
      <c r="B743" s="239" t="s">
        <v>32</v>
      </c>
      <c r="C743" s="23" t="s">
        <v>495</v>
      </c>
      <c r="D743" s="24">
        <v>2</v>
      </c>
      <c r="E743" s="25"/>
      <c r="F743" s="25"/>
    </row>
    <row r="744" spans="1:6" s="14" customFormat="1" ht="30.75" customHeight="1" x14ac:dyDescent="0.3">
      <c r="A744" s="23"/>
      <c r="B744" s="242" t="s">
        <v>518</v>
      </c>
      <c r="C744" s="23"/>
      <c r="D744" s="24"/>
      <c r="E744" s="25"/>
      <c r="F744" s="25"/>
    </row>
    <row r="745" spans="1:6" s="14" customFormat="1" ht="30.75" customHeight="1" x14ac:dyDescent="0.3">
      <c r="A745" s="23">
        <f>A742+1</f>
        <v>711</v>
      </c>
      <c r="B745" s="239" t="s">
        <v>519</v>
      </c>
      <c r="C745" s="23" t="s">
        <v>499</v>
      </c>
      <c r="D745" s="24"/>
      <c r="E745" s="25"/>
      <c r="F745" s="25"/>
    </row>
    <row r="746" spans="1:6" s="14" customFormat="1" ht="30.75" customHeight="1" x14ac:dyDescent="0.3">
      <c r="A746" s="23" t="s">
        <v>520</v>
      </c>
      <c r="B746" s="239" t="s">
        <v>521</v>
      </c>
      <c r="C746" s="23"/>
      <c r="D746" s="24"/>
      <c r="E746" s="25"/>
      <c r="F746" s="25"/>
    </row>
    <row r="747" spans="1:6" s="14" customFormat="1" ht="30.75" customHeight="1" x14ac:dyDescent="0.3">
      <c r="A747" s="23"/>
      <c r="B747" s="239" t="s">
        <v>32</v>
      </c>
      <c r="C747" s="23" t="s">
        <v>495</v>
      </c>
      <c r="D747" s="24">
        <v>12</v>
      </c>
      <c r="E747" s="25"/>
      <c r="F747" s="25"/>
    </row>
    <row r="748" spans="1:6" s="14" customFormat="1" ht="30.75" customHeight="1" x14ac:dyDescent="0.3">
      <c r="A748" s="23" t="s">
        <v>522</v>
      </c>
      <c r="B748" s="239" t="s">
        <v>523</v>
      </c>
      <c r="C748" s="23"/>
      <c r="D748" s="24">
        <v>0</v>
      </c>
      <c r="E748" s="25"/>
      <c r="F748" s="25"/>
    </row>
    <row r="749" spans="1:6" s="14" customFormat="1" ht="30.75" customHeight="1" x14ac:dyDescent="0.3">
      <c r="A749" s="23"/>
      <c r="B749" s="239" t="s">
        <v>32</v>
      </c>
      <c r="C749" s="23" t="s">
        <v>495</v>
      </c>
      <c r="D749" s="24">
        <v>27</v>
      </c>
      <c r="E749" s="25"/>
      <c r="F749" s="25"/>
    </row>
    <row r="750" spans="1:6" s="14" customFormat="1" ht="30.75" customHeight="1" x14ac:dyDescent="0.3">
      <c r="A750" s="23">
        <v>711.3</v>
      </c>
      <c r="B750" s="239" t="s">
        <v>524</v>
      </c>
      <c r="C750" s="23"/>
      <c r="D750" s="24">
        <v>0</v>
      </c>
      <c r="E750" s="25"/>
      <c r="F750" s="25"/>
    </row>
    <row r="751" spans="1:6" s="14" customFormat="1" ht="30.75" customHeight="1" x14ac:dyDescent="0.3">
      <c r="A751" s="23"/>
      <c r="B751" s="239" t="s">
        <v>32</v>
      </c>
      <c r="C751" s="23" t="s">
        <v>495</v>
      </c>
      <c r="D751" s="24">
        <v>2</v>
      </c>
      <c r="E751" s="25"/>
      <c r="F751" s="25"/>
    </row>
    <row r="752" spans="1:6" s="14" customFormat="1" ht="30.75" customHeight="1" x14ac:dyDescent="0.3">
      <c r="A752" s="23">
        <f>A745+1</f>
        <v>712</v>
      </c>
      <c r="B752" s="239" t="s">
        <v>525</v>
      </c>
      <c r="C752" s="23" t="s">
        <v>499</v>
      </c>
      <c r="D752" s="24">
        <v>0</v>
      </c>
      <c r="E752" s="25"/>
      <c r="F752" s="25"/>
    </row>
    <row r="753" spans="1:6" s="14" customFormat="1" ht="30.75" customHeight="1" x14ac:dyDescent="0.3">
      <c r="A753" s="23">
        <v>712.1</v>
      </c>
      <c r="B753" s="239" t="s">
        <v>526</v>
      </c>
      <c r="C753" s="23"/>
      <c r="D753" s="24"/>
      <c r="E753" s="25"/>
      <c r="F753" s="25"/>
    </row>
    <row r="754" spans="1:6" s="14" customFormat="1" ht="30.75" customHeight="1" x14ac:dyDescent="0.3">
      <c r="A754" s="23"/>
      <c r="B754" s="239" t="s">
        <v>180</v>
      </c>
      <c r="C754" s="23" t="s">
        <v>497</v>
      </c>
      <c r="D754" s="24">
        <v>10</v>
      </c>
      <c r="E754" s="25"/>
      <c r="F754" s="25"/>
    </row>
    <row r="755" spans="1:6" s="14" customFormat="1" ht="30.75" customHeight="1" x14ac:dyDescent="0.3">
      <c r="A755" s="23">
        <v>712.2</v>
      </c>
      <c r="B755" s="239" t="s">
        <v>527</v>
      </c>
      <c r="C755" s="23"/>
      <c r="D755" s="24"/>
      <c r="E755" s="25"/>
      <c r="F755" s="25"/>
    </row>
    <row r="756" spans="1:6" s="14" customFormat="1" ht="30.75" customHeight="1" x14ac:dyDescent="0.3">
      <c r="A756" s="23"/>
      <c r="B756" s="239" t="s">
        <v>180</v>
      </c>
      <c r="C756" s="23" t="s">
        <v>497</v>
      </c>
      <c r="D756" s="24">
        <v>60</v>
      </c>
      <c r="E756" s="25"/>
      <c r="F756" s="25"/>
    </row>
    <row r="757" spans="1:6" s="14" customFormat="1" ht="30.75" customHeight="1" x14ac:dyDescent="0.3">
      <c r="A757" s="23" t="s">
        <v>528</v>
      </c>
      <c r="B757" s="239" t="s">
        <v>529</v>
      </c>
      <c r="C757" s="23"/>
      <c r="D757" s="24"/>
      <c r="E757" s="25"/>
      <c r="F757" s="25"/>
    </row>
    <row r="758" spans="1:6" s="14" customFormat="1" ht="30.75" customHeight="1" x14ac:dyDescent="0.3">
      <c r="A758" s="23"/>
      <c r="B758" s="239" t="s">
        <v>180</v>
      </c>
      <c r="C758" s="23" t="s">
        <v>497</v>
      </c>
      <c r="D758" s="24">
        <v>180</v>
      </c>
      <c r="E758" s="25"/>
      <c r="F758" s="25"/>
    </row>
    <row r="759" spans="1:6" s="14" customFormat="1" ht="30.75" customHeight="1" x14ac:dyDescent="0.3">
      <c r="A759" s="23" t="s">
        <v>530</v>
      </c>
      <c r="B759" s="239" t="s">
        <v>531</v>
      </c>
      <c r="C759" s="23"/>
      <c r="D759" s="24"/>
      <c r="E759" s="25"/>
      <c r="F759" s="25"/>
    </row>
    <row r="760" spans="1:6" s="14" customFormat="1" ht="30.75" customHeight="1" x14ac:dyDescent="0.3">
      <c r="A760" s="23"/>
      <c r="B760" s="239" t="s">
        <v>180</v>
      </c>
      <c r="C760" s="23" t="s">
        <v>497</v>
      </c>
      <c r="D760" s="24">
        <v>15</v>
      </c>
      <c r="E760" s="25"/>
      <c r="F760" s="25"/>
    </row>
    <row r="761" spans="1:6" s="14" customFormat="1" ht="30.75" customHeight="1" x14ac:dyDescent="0.3">
      <c r="A761" s="23">
        <f>A752+1</f>
        <v>713</v>
      </c>
      <c r="B761" s="239" t="s">
        <v>532</v>
      </c>
      <c r="C761" s="23"/>
      <c r="D761" s="24"/>
      <c r="E761" s="25"/>
      <c r="F761" s="25"/>
    </row>
    <row r="762" spans="1:6" s="14" customFormat="1" ht="30.75" customHeight="1" x14ac:dyDescent="0.3">
      <c r="A762" s="23"/>
      <c r="B762" s="239" t="s">
        <v>180</v>
      </c>
      <c r="C762" s="23" t="s">
        <v>497</v>
      </c>
      <c r="D762" s="24">
        <v>6</v>
      </c>
      <c r="E762" s="25"/>
      <c r="F762" s="25"/>
    </row>
    <row r="763" spans="1:6" s="14" customFormat="1" ht="30.75" customHeight="1" x14ac:dyDescent="0.3">
      <c r="A763" s="23">
        <f>A761+1</f>
        <v>714</v>
      </c>
      <c r="B763" s="239" t="s">
        <v>533</v>
      </c>
      <c r="C763" s="23"/>
      <c r="D763" s="24"/>
      <c r="E763" s="25"/>
      <c r="F763" s="25"/>
    </row>
    <row r="764" spans="1:6" s="14" customFormat="1" ht="30.75" customHeight="1" x14ac:dyDescent="0.3">
      <c r="A764" s="23" t="s">
        <v>534</v>
      </c>
      <c r="B764" s="239" t="s">
        <v>535</v>
      </c>
      <c r="C764" s="23"/>
      <c r="D764" s="24"/>
      <c r="E764" s="25"/>
      <c r="F764" s="25"/>
    </row>
    <row r="765" spans="1:6" s="14" customFormat="1" ht="30.75" customHeight="1" x14ac:dyDescent="0.3">
      <c r="A765" s="23"/>
      <c r="B765" s="239" t="s">
        <v>32</v>
      </c>
      <c r="C765" s="23" t="s">
        <v>495</v>
      </c>
      <c r="D765" s="24">
        <v>5</v>
      </c>
      <c r="E765" s="25"/>
      <c r="F765" s="25"/>
    </row>
    <row r="766" spans="1:6" s="14" customFormat="1" ht="30.75" customHeight="1" x14ac:dyDescent="0.3">
      <c r="A766" s="23" t="s">
        <v>536</v>
      </c>
      <c r="B766" s="239" t="s">
        <v>537</v>
      </c>
      <c r="C766" s="23"/>
      <c r="D766" s="24"/>
      <c r="E766" s="25"/>
      <c r="F766" s="25"/>
    </row>
    <row r="767" spans="1:6" s="14" customFormat="1" ht="30.75" customHeight="1" x14ac:dyDescent="0.3">
      <c r="A767" s="23"/>
      <c r="B767" s="239" t="s">
        <v>32</v>
      </c>
      <c r="C767" s="23" t="s">
        <v>495</v>
      </c>
      <c r="D767" s="24">
        <v>2</v>
      </c>
      <c r="E767" s="25"/>
      <c r="F767" s="25"/>
    </row>
    <row r="768" spans="1:6" s="14" customFormat="1" ht="30.75" customHeight="1" x14ac:dyDescent="0.3">
      <c r="A768" s="23">
        <f>A763+1</f>
        <v>715</v>
      </c>
      <c r="B768" s="239" t="s">
        <v>538</v>
      </c>
      <c r="C768" s="23"/>
      <c r="D768" s="24"/>
      <c r="E768" s="25"/>
      <c r="F768" s="25"/>
    </row>
    <row r="769" spans="1:6" s="14" customFormat="1" ht="30.75" customHeight="1" x14ac:dyDescent="0.3">
      <c r="A769" s="23"/>
      <c r="B769" s="239" t="s">
        <v>32</v>
      </c>
      <c r="C769" s="23" t="s">
        <v>495</v>
      </c>
      <c r="D769" s="24">
        <v>1</v>
      </c>
      <c r="E769" s="25"/>
      <c r="F769" s="25"/>
    </row>
    <row r="770" spans="1:6" s="14" customFormat="1" ht="30.75" customHeight="1" x14ac:dyDescent="0.3">
      <c r="A770" s="23"/>
      <c r="B770" s="239"/>
      <c r="C770" s="23"/>
      <c r="D770" s="24"/>
      <c r="E770" s="25"/>
      <c r="F770" s="25"/>
    </row>
    <row r="771" spans="1:6" s="14" customFormat="1" ht="30.75" customHeight="1" x14ac:dyDescent="0.3">
      <c r="A771" s="23"/>
      <c r="B771" s="240" t="s">
        <v>539</v>
      </c>
      <c r="C771" s="23"/>
      <c r="D771" s="24"/>
      <c r="E771" s="25"/>
      <c r="F771" s="25"/>
    </row>
    <row r="772" spans="1:6" s="14" customFormat="1" ht="30.75" customHeight="1" x14ac:dyDescent="0.3">
      <c r="A772" s="23">
        <f>+A768+1</f>
        <v>716</v>
      </c>
      <c r="B772" s="239" t="s">
        <v>540</v>
      </c>
      <c r="C772" s="23"/>
      <c r="D772" s="24"/>
      <c r="E772" s="25"/>
      <c r="F772" s="25"/>
    </row>
    <row r="773" spans="1:6" s="14" customFormat="1" ht="30.75" customHeight="1" x14ac:dyDescent="0.3">
      <c r="A773" s="23"/>
      <c r="B773" s="239" t="s">
        <v>32</v>
      </c>
      <c r="C773" s="23" t="s">
        <v>495</v>
      </c>
      <c r="D773" s="24">
        <v>33</v>
      </c>
      <c r="E773" s="25"/>
      <c r="F773" s="25"/>
    </row>
    <row r="774" spans="1:6" s="14" customFormat="1" ht="30.75" customHeight="1" x14ac:dyDescent="0.3">
      <c r="A774" s="23">
        <f>A772+1</f>
        <v>717</v>
      </c>
      <c r="B774" s="239" t="s">
        <v>541</v>
      </c>
      <c r="C774" s="23"/>
      <c r="D774" s="24">
        <v>0</v>
      </c>
      <c r="E774" s="25"/>
      <c r="F774" s="25"/>
    </row>
    <row r="775" spans="1:6" s="14" customFormat="1" ht="30.75" customHeight="1" x14ac:dyDescent="0.3">
      <c r="A775" s="23"/>
      <c r="B775" s="239" t="s">
        <v>32</v>
      </c>
      <c r="C775" s="23" t="s">
        <v>495</v>
      </c>
      <c r="D775" s="24">
        <v>6</v>
      </c>
      <c r="E775" s="25"/>
      <c r="F775" s="25"/>
    </row>
    <row r="776" spans="1:6" s="14" customFormat="1" ht="30.75" customHeight="1" x14ac:dyDescent="0.3">
      <c r="A776" s="23">
        <f>A774+1</f>
        <v>718</v>
      </c>
      <c r="B776" s="239" t="s">
        <v>542</v>
      </c>
      <c r="C776" s="23" t="s">
        <v>499</v>
      </c>
      <c r="D776" s="24"/>
      <c r="E776" s="25"/>
      <c r="F776" s="25"/>
    </row>
    <row r="777" spans="1:6" s="14" customFormat="1" ht="30.75" customHeight="1" x14ac:dyDescent="0.3">
      <c r="A777" s="23"/>
      <c r="B777" s="239" t="s">
        <v>32</v>
      </c>
      <c r="C777" s="23" t="s">
        <v>495</v>
      </c>
      <c r="D777" s="24">
        <v>26</v>
      </c>
      <c r="E777" s="25"/>
      <c r="F777" s="25"/>
    </row>
    <row r="778" spans="1:6" s="14" customFormat="1" ht="30.75" customHeight="1" x14ac:dyDescent="0.3">
      <c r="A778" s="23">
        <f>A776+1</f>
        <v>719</v>
      </c>
      <c r="B778" s="239" t="s">
        <v>543</v>
      </c>
      <c r="C778" s="23"/>
      <c r="D778" s="24"/>
      <c r="E778" s="25"/>
      <c r="F778" s="25"/>
    </row>
    <row r="779" spans="1:6" s="14" customFormat="1" ht="30.75" customHeight="1" x14ac:dyDescent="0.3">
      <c r="A779" s="23"/>
      <c r="B779" s="239" t="s">
        <v>32</v>
      </c>
      <c r="C779" s="23" t="s">
        <v>495</v>
      </c>
      <c r="D779" s="24">
        <v>6</v>
      </c>
      <c r="E779" s="25"/>
      <c r="F779" s="25"/>
    </row>
    <row r="780" spans="1:6" s="14" customFormat="1" ht="30.75" customHeight="1" x14ac:dyDescent="0.3">
      <c r="A780" s="23">
        <f>A778+1</f>
        <v>720</v>
      </c>
      <c r="B780" s="239" t="s">
        <v>544</v>
      </c>
      <c r="C780" s="23"/>
      <c r="D780" s="24"/>
      <c r="E780" s="25"/>
      <c r="F780" s="25"/>
    </row>
    <row r="781" spans="1:6" s="14" customFormat="1" ht="30.75" customHeight="1" x14ac:dyDescent="0.3">
      <c r="A781" s="23"/>
      <c r="B781" s="239" t="s">
        <v>32</v>
      </c>
      <c r="C781" s="23" t="s">
        <v>495</v>
      </c>
      <c r="D781" s="24">
        <v>7</v>
      </c>
      <c r="E781" s="25"/>
      <c r="F781" s="25"/>
    </row>
    <row r="782" spans="1:6" s="14" customFormat="1" ht="30.75" customHeight="1" x14ac:dyDescent="0.3">
      <c r="A782" s="23"/>
      <c r="B782" s="239" t="s">
        <v>545</v>
      </c>
      <c r="C782" s="23"/>
      <c r="D782" s="24"/>
      <c r="E782" s="25"/>
      <c r="F782" s="25"/>
    </row>
    <row r="783" spans="1:6" s="14" customFormat="1" ht="30.75" customHeight="1" x14ac:dyDescent="0.3">
      <c r="A783" s="23">
        <f>A780+1</f>
        <v>721</v>
      </c>
      <c r="B783" s="239" t="s">
        <v>546</v>
      </c>
      <c r="C783" s="23"/>
      <c r="D783" s="24"/>
      <c r="E783" s="25"/>
      <c r="F783" s="25"/>
    </row>
    <row r="784" spans="1:6" s="14" customFormat="1" ht="30.75" customHeight="1" x14ac:dyDescent="0.3">
      <c r="A784" s="23"/>
      <c r="B784" s="239" t="s">
        <v>32</v>
      </c>
      <c r="C784" s="23" t="s">
        <v>495</v>
      </c>
      <c r="D784" s="24">
        <v>21</v>
      </c>
      <c r="E784" s="25"/>
      <c r="F784" s="25"/>
    </row>
    <row r="785" spans="1:6" s="14" customFormat="1" ht="30.75" customHeight="1" x14ac:dyDescent="0.3">
      <c r="A785" s="23">
        <f>A783+1</f>
        <v>722</v>
      </c>
      <c r="B785" s="239" t="s">
        <v>547</v>
      </c>
      <c r="C785" s="23"/>
      <c r="D785" s="24">
        <v>0</v>
      </c>
      <c r="E785" s="25"/>
      <c r="F785" s="25"/>
    </row>
    <row r="786" spans="1:6" s="14" customFormat="1" ht="30.75" customHeight="1" x14ac:dyDescent="0.3">
      <c r="A786" s="23"/>
      <c r="B786" s="239" t="s">
        <v>32</v>
      </c>
      <c r="C786" s="23" t="s">
        <v>495</v>
      </c>
      <c r="D786" s="24">
        <v>17</v>
      </c>
      <c r="E786" s="25"/>
      <c r="F786" s="25"/>
    </row>
    <row r="787" spans="1:6" s="14" customFormat="1" ht="30.75" customHeight="1" x14ac:dyDescent="0.3">
      <c r="A787" s="23">
        <f>A785+1</f>
        <v>723</v>
      </c>
      <c r="B787" s="239" t="s">
        <v>548</v>
      </c>
      <c r="C787" s="23"/>
      <c r="D787" s="24">
        <v>0</v>
      </c>
      <c r="E787" s="25"/>
      <c r="F787" s="25"/>
    </row>
    <row r="788" spans="1:6" s="14" customFormat="1" ht="30.75" customHeight="1" x14ac:dyDescent="0.3">
      <c r="A788" s="23"/>
      <c r="B788" s="239" t="s">
        <v>32</v>
      </c>
      <c r="C788" s="23" t="s">
        <v>495</v>
      </c>
      <c r="D788" s="24">
        <v>32</v>
      </c>
      <c r="E788" s="25"/>
      <c r="F788" s="25"/>
    </row>
    <row r="789" spans="1:6" s="14" customFormat="1" ht="30.75" customHeight="1" x14ac:dyDescent="0.3">
      <c r="A789" s="23">
        <f>A787+1</f>
        <v>724</v>
      </c>
      <c r="B789" s="239" t="s">
        <v>549</v>
      </c>
      <c r="C789" s="23"/>
      <c r="D789" s="24">
        <v>0</v>
      </c>
      <c r="E789" s="25"/>
      <c r="F789" s="25"/>
    </row>
    <row r="790" spans="1:6" s="14" customFormat="1" ht="30.75" customHeight="1" x14ac:dyDescent="0.3">
      <c r="A790" s="23"/>
      <c r="B790" s="239" t="s">
        <v>550</v>
      </c>
      <c r="C790" s="23" t="s">
        <v>11</v>
      </c>
      <c r="D790" s="24">
        <v>15</v>
      </c>
      <c r="E790" s="25"/>
      <c r="F790" s="25"/>
    </row>
    <row r="791" spans="1:6" s="14" customFormat="1" ht="30.75" customHeight="1" x14ac:dyDescent="0.3">
      <c r="A791" s="23">
        <f>A789+1</f>
        <v>725</v>
      </c>
      <c r="B791" s="239" t="s">
        <v>551</v>
      </c>
      <c r="C791" s="23"/>
      <c r="D791" s="24">
        <v>0</v>
      </c>
      <c r="E791" s="25"/>
      <c r="F791" s="25"/>
    </row>
    <row r="792" spans="1:6" s="14" customFormat="1" ht="30.75" customHeight="1" x14ac:dyDescent="0.3">
      <c r="A792" s="23"/>
      <c r="B792" s="239" t="s">
        <v>32</v>
      </c>
      <c r="C792" s="23" t="s">
        <v>495</v>
      </c>
      <c r="D792" s="24">
        <v>19</v>
      </c>
      <c r="E792" s="25"/>
      <c r="F792" s="25"/>
    </row>
    <row r="793" spans="1:6" s="14" customFormat="1" ht="30.75" customHeight="1" x14ac:dyDescent="0.3">
      <c r="A793" s="23"/>
      <c r="B793" s="239"/>
      <c r="C793" s="23"/>
      <c r="D793" s="24"/>
      <c r="E793" s="25"/>
      <c r="F793" s="25"/>
    </row>
    <row r="794" spans="1:6" s="14" customFormat="1" ht="30.75" customHeight="1" x14ac:dyDescent="0.3">
      <c r="A794" s="23"/>
      <c r="B794" s="239" t="s">
        <v>552</v>
      </c>
      <c r="C794" s="23"/>
      <c r="D794" s="24"/>
      <c r="E794" s="25"/>
      <c r="F794" s="25"/>
    </row>
    <row r="795" spans="1:6" s="14" customFormat="1" ht="30.75" customHeight="1" x14ac:dyDescent="0.3">
      <c r="A795" s="23">
        <f>A791+1</f>
        <v>726</v>
      </c>
      <c r="B795" s="239" t="s">
        <v>553</v>
      </c>
      <c r="C795" s="23" t="s">
        <v>499</v>
      </c>
      <c r="D795" s="24"/>
      <c r="E795" s="25"/>
      <c r="F795" s="25"/>
    </row>
    <row r="796" spans="1:6" s="14" customFormat="1" ht="30.75" customHeight="1" x14ac:dyDescent="0.3">
      <c r="A796" s="23"/>
      <c r="B796" s="239" t="s">
        <v>180</v>
      </c>
      <c r="C796" s="23" t="s">
        <v>497</v>
      </c>
      <c r="D796" s="24">
        <v>153</v>
      </c>
      <c r="E796" s="25"/>
      <c r="F796" s="25"/>
    </row>
    <row r="797" spans="1:6" s="14" customFormat="1" ht="30.75" customHeight="1" x14ac:dyDescent="0.3">
      <c r="A797" s="23">
        <f>A795+1</f>
        <v>727</v>
      </c>
      <c r="B797" s="239" t="s">
        <v>554</v>
      </c>
      <c r="C797" s="23"/>
      <c r="D797" s="24"/>
      <c r="E797" s="25"/>
      <c r="F797" s="25"/>
    </row>
    <row r="798" spans="1:6" s="14" customFormat="1" ht="30.75" customHeight="1" x14ac:dyDescent="0.3">
      <c r="A798" s="23"/>
      <c r="B798" s="239" t="s">
        <v>32</v>
      </c>
      <c r="C798" s="23" t="s">
        <v>495</v>
      </c>
      <c r="D798" s="24">
        <v>11</v>
      </c>
      <c r="E798" s="25"/>
      <c r="F798" s="25"/>
    </row>
    <row r="799" spans="1:6" s="14" customFormat="1" ht="30.75" customHeight="1" x14ac:dyDescent="0.3">
      <c r="A799" s="23">
        <f>A797+1</f>
        <v>728</v>
      </c>
      <c r="B799" s="239" t="s">
        <v>555</v>
      </c>
      <c r="C799" s="23"/>
      <c r="D799" s="24"/>
      <c r="E799" s="25"/>
      <c r="F799" s="25"/>
    </row>
    <row r="800" spans="1:6" s="14" customFormat="1" ht="30.75" customHeight="1" x14ac:dyDescent="0.3">
      <c r="A800" s="23" t="s">
        <v>556</v>
      </c>
      <c r="B800" s="239" t="s">
        <v>557</v>
      </c>
      <c r="C800" s="23"/>
      <c r="D800" s="24"/>
      <c r="E800" s="25"/>
      <c r="F800" s="25"/>
    </row>
    <row r="801" spans="1:6" s="14" customFormat="1" ht="30.75" customHeight="1" x14ac:dyDescent="0.3">
      <c r="A801" s="23"/>
      <c r="B801" s="239" t="s">
        <v>32</v>
      </c>
      <c r="C801" s="23" t="s">
        <v>495</v>
      </c>
      <c r="D801" s="24">
        <v>26</v>
      </c>
      <c r="E801" s="25"/>
      <c r="F801" s="25"/>
    </row>
    <row r="802" spans="1:6" s="14" customFormat="1" ht="30.75" customHeight="1" x14ac:dyDescent="0.3">
      <c r="A802" s="23" t="s">
        <v>558</v>
      </c>
      <c r="B802" s="239" t="s">
        <v>559</v>
      </c>
      <c r="C802" s="23"/>
      <c r="D802" s="24"/>
      <c r="E802" s="25"/>
      <c r="F802" s="25"/>
    </row>
    <row r="803" spans="1:6" s="14" customFormat="1" ht="30.75" customHeight="1" x14ac:dyDescent="0.3">
      <c r="A803" s="23"/>
      <c r="B803" s="239" t="s">
        <v>32</v>
      </c>
      <c r="C803" s="23" t="s">
        <v>495</v>
      </c>
      <c r="D803" s="24">
        <v>3</v>
      </c>
      <c r="E803" s="25"/>
      <c r="F803" s="25"/>
    </row>
    <row r="804" spans="1:6" s="14" customFormat="1" ht="15" x14ac:dyDescent="0.3">
      <c r="A804" s="23" t="s">
        <v>560</v>
      </c>
      <c r="B804" s="239" t="s">
        <v>561</v>
      </c>
      <c r="C804" s="23"/>
      <c r="D804" s="24"/>
      <c r="E804" s="25"/>
      <c r="F804" s="25"/>
    </row>
    <row r="805" spans="1:6" s="14" customFormat="1" ht="15" x14ac:dyDescent="0.3">
      <c r="A805" s="23"/>
      <c r="B805" s="239" t="s">
        <v>32</v>
      </c>
      <c r="C805" s="23" t="s">
        <v>495</v>
      </c>
      <c r="D805" s="24">
        <v>9</v>
      </c>
      <c r="E805" s="25"/>
      <c r="F805" s="25"/>
    </row>
    <row r="806" spans="1:6" s="14" customFormat="1" ht="15.6" thickBot="1" x14ac:dyDescent="0.35">
      <c r="A806" s="44"/>
      <c r="B806" s="241"/>
      <c r="C806" s="44"/>
      <c r="D806" s="106"/>
      <c r="E806" s="25"/>
      <c r="F806" s="25"/>
    </row>
    <row r="807" spans="1:6" s="14" customFormat="1" ht="30.75" customHeight="1" thickBot="1" x14ac:dyDescent="0.35">
      <c r="A807" s="260" t="s">
        <v>562</v>
      </c>
      <c r="B807" s="261"/>
      <c r="C807" s="261"/>
      <c r="D807" s="261"/>
      <c r="E807" s="45"/>
      <c r="F807" s="45"/>
    </row>
    <row r="808" spans="1:6" s="14" customFormat="1" ht="30.75" customHeight="1" x14ac:dyDescent="0.3">
      <c r="A808" s="191"/>
      <c r="B808" s="155" t="s">
        <v>563</v>
      </c>
      <c r="C808" s="16"/>
      <c r="D808" s="80"/>
      <c r="E808" s="181"/>
      <c r="F808" s="111"/>
    </row>
    <row r="809" spans="1:6" s="14" customFormat="1" ht="30.75" customHeight="1" x14ac:dyDescent="0.3">
      <c r="A809" s="114">
        <v>801</v>
      </c>
      <c r="B809" s="242" t="s">
        <v>829</v>
      </c>
      <c r="C809" s="23"/>
      <c r="D809" s="114"/>
      <c r="E809" s="112"/>
      <c r="F809" s="112"/>
    </row>
    <row r="810" spans="1:6" s="14" customFormat="1" ht="30" x14ac:dyDescent="0.3">
      <c r="A810" s="114">
        <v>801.1</v>
      </c>
      <c r="B810" s="239" t="s">
        <v>830</v>
      </c>
      <c r="C810" s="23"/>
      <c r="D810" s="114"/>
      <c r="E810" s="112"/>
      <c r="F810" s="112"/>
    </row>
    <row r="811" spans="1:6" s="14" customFormat="1" ht="30.75" customHeight="1" x14ac:dyDescent="0.3">
      <c r="A811" s="114"/>
      <c r="B811" s="239" t="s">
        <v>32</v>
      </c>
      <c r="C811" s="23" t="s">
        <v>33</v>
      </c>
      <c r="D811" s="24">
        <v>1</v>
      </c>
      <c r="E811" s="25"/>
      <c r="F811" s="25"/>
    </row>
    <row r="812" spans="1:6" s="14" customFormat="1" ht="30.75" customHeight="1" x14ac:dyDescent="0.3">
      <c r="A812" s="114">
        <v>801.2</v>
      </c>
      <c r="B812" s="239" t="s">
        <v>831</v>
      </c>
      <c r="C812" s="23"/>
      <c r="D812" s="114"/>
      <c r="E812" s="25"/>
      <c r="F812" s="25"/>
    </row>
    <row r="813" spans="1:6" s="14" customFormat="1" ht="30.75" customHeight="1" x14ac:dyDescent="0.3">
      <c r="A813" s="114"/>
      <c r="B813" s="239" t="s">
        <v>32</v>
      </c>
      <c r="C813" s="23" t="s">
        <v>33</v>
      </c>
      <c r="D813" s="24">
        <v>1</v>
      </c>
      <c r="E813" s="25"/>
      <c r="F813" s="25"/>
    </row>
    <row r="814" spans="1:6" s="14" customFormat="1" ht="30.75" customHeight="1" x14ac:dyDescent="0.3">
      <c r="A814" s="114">
        <f>A809+1</f>
        <v>802</v>
      </c>
      <c r="B814" s="242" t="s">
        <v>564</v>
      </c>
      <c r="C814" s="23"/>
      <c r="D814" s="24">
        <v>0</v>
      </c>
      <c r="E814" s="25"/>
      <c r="F814" s="25"/>
    </row>
    <row r="815" spans="1:6" s="14" customFormat="1" ht="30.75" customHeight="1" x14ac:dyDescent="0.3">
      <c r="A815" s="114">
        <v>802.1</v>
      </c>
      <c r="B815" s="239" t="s">
        <v>832</v>
      </c>
      <c r="C815" s="23"/>
      <c r="D815" s="24"/>
      <c r="E815" s="25"/>
      <c r="F815" s="25"/>
    </row>
    <row r="816" spans="1:6" s="14" customFormat="1" ht="30.75" customHeight="1" x14ac:dyDescent="0.3">
      <c r="A816" s="114"/>
      <c r="B816" s="239" t="s">
        <v>32</v>
      </c>
      <c r="C816" s="23" t="s">
        <v>33</v>
      </c>
      <c r="D816" s="24">
        <v>1</v>
      </c>
      <c r="E816" s="25"/>
      <c r="F816" s="25"/>
    </row>
    <row r="817" spans="1:6" s="14" customFormat="1" ht="30.75" customHeight="1" x14ac:dyDescent="0.3">
      <c r="A817" s="114">
        <v>802.2</v>
      </c>
      <c r="B817" s="239" t="s">
        <v>565</v>
      </c>
      <c r="C817" s="23"/>
      <c r="D817" s="24">
        <v>0</v>
      </c>
      <c r="E817" s="25"/>
      <c r="F817" s="25"/>
    </row>
    <row r="818" spans="1:6" s="14" customFormat="1" ht="30.75" customHeight="1" x14ac:dyDescent="0.3">
      <c r="A818" s="114"/>
      <c r="B818" s="239" t="s">
        <v>32</v>
      </c>
      <c r="C818" s="23" t="s">
        <v>33</v>
      </c>
      <c r="D818" s="24">
        <v>1</v>
      </c>
      <c r="E818" s="25"/>
      <c r="F818" s="25"/>
    </row>
    <row r="819" spans="1:6" s="14" customFormat="1" ht="30.75" customHeight="1" x14ac:dyDescent="0.3">
      <c r="A819" s="114">
        <v>802.3</v>
      </c>
      <c r="B819" s="239" t="s">
        <v>566</v>
      </c>
      <c r="C819" s="23"/>
      <c r="D819" s="24">
        <v>0</v>
      </c>
      <c r="E819" s="25"/>
      <c r="F819" s="25"/>
    </row>
    <row r="820" spans="1:6" s="14" customFormat="1" ht="30.75" customHeight="1" x14ac:dyDescent="0.3">
      <c r="A820" s="114"/>
      <c r="B820" s="239" t="s">
        <v>32</v>
      </c>
      <c r="C820" s="23" t="s">
        <v>33</v>
      </c>
      <c r="D820" s="24">
        <v>1</v>
      </c>
      <c r="E820" s="25"/>
      <c r="F820" s="25"/>
    </row>
    <row r="821" spans="1:6" s="14" customFormat="1" ht="30.75" customHeight="1" x14ac:dyDescent="0.3">
      <c r="A821" s="114">
        <v>802.4</v>
      </c>
      <c r="B821" s="239" t="s">
        <v>567</v>
      </c>
      <c r="C821" s="23"/>
      <c r="D821" s="24">
        <v>0</v>
      </c>
      <c r="E821" s="25"/>
      <c r="F821" s="25"/>
    </row>
    <row r="822" spans="1:6" s="14" customFormat="1" ht="30.75" customHeight="1" x14ac:dyDescent="0.3">
      <c r="A822" s="114"/>
      <c r="B822" s="239" t="s">
        <v>32</v>
      </c>
      <c r="C822" s="23" t="s">
        <v>33</v>
      </c>
      <c r="D822" s="24">
        <v>4</v>
      </c>
      <c r="E822" s="25"/>
      <c r="F822" s="25"/>
    </row>
    <row r="823" spans="1:6" s="14" customFormat="1" ht="30.75" customHeight="1" x14ac:dyDescent="0.3">
      <c r="A823" s="114">
        <v>802.5</v>
      </c>
      <c r="B823" s="239" t="s">
        <v>833</v>
      </c>
      <c r="C823" s="23"/>
      <c r="D823" s="24"/>
      <c r="E823" s="25"/>
      <c r="F823" s="25"/>
    </row>
    <row r="824" spans="1:6" s="14" customFormat="1" ht="30.75" customHeight="1" x14ac:dyDescent="0.3">
      <c r="A824" s="114"/>
      <c r="B824" s="239" t="s">
        <v>32</v>
      </c>
      <c r="C824" s="23" t="s">
        <v>33</v>
      </c>
      <c r="D824" s="24">
        <v>6</v>
      </c>
      <c r="E824" s="25"/>
      <c r="F824" s="25"/>
    </row>
    <row r="825" spans="1:6" s="14" customFormat="1" ht="30.75" customHeight="1" x14ac:dyDescent="0.3">
      <c r="A825" s="114">
        <v>802.6</v>
      </c>
      <c r="B825" s="239" t="s">
        <v>834</v>
      </c>
      <c r="C825" s="23"/>
      <c r="D825" s="24"/>
      <c r="E825" s="25"/>
      <c r="F825" s="25"/>
    </row>
    <row r="826" spans="1:6" s="14" customFormat="1" ht="30.75" customHeight="1" x14ac:dyDescent="0.3">
      <c r="A826" s="114"/>
      <c r="B826" s="239" t="s">
        <v>32</v>
      </c>
      <c r="C826" s="23" t="s">
        <v>33</v>
      </c>
      <c r="D826" s="24">
        <v>4</v>
      </c>
      <c r="E826" s="25"/>
      <c r="F826" s="25"/>
    </row>
    <row r="827" spans="1:6" s="14" customFormat="1" ht="49.5" customHeight="1" x14ac:dyDescent="0.3">
      <c r="A827" s="114">
        <f>A814+1</f>
        <v>803</v>
      </c>
      <c r="B827" s="242" t="s">
        <v>568</v>
      </c>
      <c r="C827" s="23"/>
      <c r="D827" s="24">
        <v>0</v>
      </c>
      <c r="E827" s="25"/>
      <c r="F827" s="25"/>
    </row>
    <row r="828" spans="1:6" s="14" customFormat="1" ht="30.75" customHeight="1" x14ac:dyDescent="0.3">
      <c r="A828" s="114"/>
      <c r="B828" s="239" t="s">
        <v>32</v>
      </c>
      <c r="C828" s="23" t="s">
        <v>495</v>
      </c>
      <c r="D828" s="24">
        <v>11</v>
      </c>
      <c r="E828" s="25"/>
      <c r="F828" s="25"/>
    </row>
    <row r="829" spans="1:6" s="14" customFormat="1" ht="30.75" customHeight="1" x14ac:dyDescent="0.3">
      <c r="A829" s="114">
        <f>A827+1</f>
        <v>804</v>
      </c>
      <c r="B829" s="242" t="s">
        <v>569</v>
      </c>
      <c r="C829" s="23"/>
      <c r="D829" s="24">
        <v>0</v>
      </c>
      <c r="E829" s="25"/>
      <c r="F829" s="25"/>
    </row>
    <row r="830" spans="1:6" s="14" customFormat="1" ht="30.75" customHeight="1" x14ac:dyDescent="0.3">
      <c r="A830" s="114"/>
      <c r="B830" s="239" t="s">
        <v>32</v>
      </c>
      <c r="C830" s="23" t="s">
        <v>495</v>
      </c>
      <c r="D830" s="24">
        <v>80</v>
      </c>
      <c r="E830" s="25"/>
      <c r="F830" s="25"/>
    </row>
    <row r="831" spans="1:6" s="14" customFormat="1" ht="30.75" customHeight="1" x14ac:dyDescent="0.3">
      <c r="A831" s="114">
        <f>A829+1</f>
        <v>805</v>
      </c>
      <c r="B831" s="242" t="s">
        <v>570</v>
      </c>
      <c r="C831" s="23"/>
      <c r="D831" s="24">
        <v>0</v>
      </c>
      <c r="E831" s="25"/>
      <c r="F831" s="25"/>
    </row>
    <row r="832" spans="1:6" s="14" customFormat="1" ht="30.75" customHeight="1" x14ac:dyDescent="0.3">
      <c r="A832" s="114"/>
      <c r="B832" s="239" t="s">
        <v>32</v>
      </c>
      <c r="C832" s="23" t="s">
        <v>495</v>
      </c>
      <c r="D832" s="24">
        <v>8</v>
      </c>
      <c r="E832" s="25"/>
      <c r="F832" s="25"/>
    </row>
    <row r="833" spans="1:6" s="14" customFormat="1" ht="30.75" customHeight="1" x14ac:dyDescent="0.3">
      <c r="A833" s="114">
        <f>A831+1</f>
        <v>806</v>
      </c>
      <c r="B833" s="242" t="s">
        <v>571</v>
      </c>
      <c r="C833" s="23"/>
      <c r="D833" s="24">
        <v>0</v>
      </c>
      <c r="E833" s="25"/>
      <c r="F833" s="25"/>
    </row>
    <row r="834" spans="1:6" s="14" customFormat="1" ht="30.75" customHeight="1" x14ac:dyDescent="0.3">
      <c r="A834" s="114"/>
      <c r="B834" s="239" t="s">
        <v>550</v>
      </c>
      <c r="C834" s="23" t="s">
        <v>11</v>
      </c>
      <c r="D834" s="24">
        <v>35</v>
      </c>
      <c r="E834" s="25"/>
      <c r="F834" s="25"/>
    </row>
    <row r="835" spans="1:6" s="14" customFormat="1" ht="30.75" customHeight="1" x14ac:dyDescent="0.3">
      <c r="A835" s="114">
        <f>A833+1</f>
        <v>807</v>
      </c>
      <c r="B835" s="242" t="s">
        <v>572</v>
      </c>
      <c r="C835" s="23"/>
      <c r="D835" s="24">
        <v>0</v>
      </c>
      <c r="E835" s="25"/>
      <c r="F835" s="25"/>
    </row>
    <row r="836" spans="1:6" s="14" customFormat="1" ht="30.75" customHeight="1" x14ac:dyDescent="0.3">
      <c r="A836" s="114"/>
      <c r="B836" s="239" t="s">
        <v>550</v>
      </c>
      <c r="C836" s="23" t="s">
        <v>11</v>
      </c>
      <c r="D836" s="24">
        <v>50</v>
      </c>
      <c r="E836" s="25"/>
      <c r="F836" s="25"/>
    </row>
    <row r="837" spans="1:6" s="14" customFormat="1" ht="30.75" customHeight="1" x14ac:dyDescent="0.3">
      <c r="A837" s="114">
        <f>A835+1</f>
        <v>808</v>
      </c>
      <c r="B837" s="242" t="s">
        <v>573</v>
      </c>
      <c r="C837" s="23"/>
      <c r="D837" s="24">
        <v>0</v>
      </c>
      <c r="E837" s="25"/>
      <c r="F837" s="25"/>
    </row>
    <row r="838" spans="1:6" s="14" customFormat="1" ht="30.75" customHeight="1" x14ac:dyDescent="0.3">
      <c r="A838" s="114"/>
      <c r="B838" s="239" t="s">
        <v>550</v>
      </c>
      <c r="C838" s="23" t="s">
        <v>11</v>
      </c>
      <c r="D838" s="24">
        <v>25</v>
      </c>
      <c r="E838" s="25"/>
      <c r="F838" s="25"/>
    </row>
    <row r="839" spans="1:6" s="14" customFormat="1" ht="30.75" customHeight="1" x14ac:dyDescent="0.3">
      <c r="A839" s="114">
        <f>A837+1</f>
        <v>809</v>
      </c>
      <c r="B839" s="242" t="s">
        <v>574</v>
      </c>
      <c r="C839" s="23"/>
      <c r="D839" s="24">
        <v>0</v>
      </c>
      <c r="E839" s="25"/>
      <c r="F839" s="25"/>
    </row>
    <row r="840" spans="1:6" s="14" customFormat="1" ht="30.75" customHeight="1" x14ac:dyDescent="0.3">
      <c r="A840" s="114"/>
      <c r="B840" s="239" t="s">
        <v>180</v>
      </c>
      <c r="C840" s="23" t="s">
        <v>26</v>
      </c>
      <c r="D840" s="24">
        <v>330</v>
      </c>
      <c r="E840" s="25"/>
      <c r="F840" s="25"/>
    </row>
    <row r="841" spans="1:6" s="14" customFormat="1" ht="30.75" customHeight="1" x14ac:dyDescent="0.3">
      <c r="A841" s="114">
        <f>A839+1</f>
        <v>810</v>
      </c>
      <c r="B841" s="242" t="s">
        <v>575</v>
      </c>
      <c r="C841" s="23" t="s">
        <v>499</v>
      </c>
      <c r="D841" s="24">
        <v>0</v>
      </c>
      <c r="E841" s="25"/>
      <c r="F841" s="25"/>
    </row>
    <row r="842" spans="1:6" s="14" customFormat="1" ht="30.75" customHeight="1" x14ac:dyDescent="0.3">
      <c r="A842" s="114">
        <v>810.1</v>
      </c>
      <c r="B842" s="239" t="s">
        <v>576</v>
      </c>
      <c r="C842" s="23"/>
      <c r="D842" s="24">
        <v>0</v>
      </c>
      <c r="E842" s="25"/>
      <c r="F842" s="25"/>
    </row>
    <row r="843" spans="1:6" s="14" customFormat="1" ht="30.75" customHeight="1" x14ac:dyDescent="0.3">
      <c r="A843" s="114"/>
      <c r="B843" s="239" t="s">
        <v>32</v>
      </c>
      <c r="C843" s="23" t="s">
        <v>495</v>
      </c>
      <c r="D843" s="24">
        <v>2</v>
      </c>
      <c r="E843" s="25"/>
      <c r="F843" s="25"/>
    </row>
    <row r="844" spans="1:6" s="14" customFormat="1" ht="30.75" customHeight="1" x14ac:dyDescent="0.3">
      <c r="A844" s="114">
        <v>810.2</v>
      </c>
      <c r="B844" s="239" t="s">
        <v>577</v>
      </c>
      <c r="C844" s="23"/>
      <c r="D844" s="24">
        <v>0</v>
      </c>
      <c r="E844" s="25"/>
      <c r="F844" s="25"/>
    </row>
    <row r="845" spans="1:6" s="14" customFormat="1" ht="30.75" customHeight="1" x14ac:dyDescent="0.3">
      <c r="A845" s="114"/>
      <c r="B845" s="239" t="s">
        <v>32</v>
      </c>
      <c r="C845" s="23" t="s">
        <v>495</v>
      </c>
      <c r="D845" s="24">
        <v>2</v>
      </c>
      <c r="E845" s="25"/>
      <c r="F845" s="25"/>
    </row>
    <row r="846" spans="1:6" s="14" customFormat="1" ht="30.75" customHeight="1" x14ac:dyDescent="0.3">
      <c r="A846" s="114">
        <v>810.3</v>
      </c>
      <c r="B846" s="239" t="s">
        <v>578</v>
      </c>
      <c r="C846" s="23"/>
      <c r="D846" s="24">
        <v>0</v>
      </c>
      <c r="E846" s="25"/>
      <c r="F846" s="25"/>
    </row>
    <row r="847" spans="1:6" s="14" customFormat="1" ht="30.75" customHeight="1" x14ac:dyDescent="0.3">
      <c r="A847" s="114"/>
      <c r="B847" s="239" t="s">
        <v>32</v>
      </c>
      <c r="C847" s="23" t="s">
        <v>495</v>
      </c>
      <c r="D847" s="24">
        <v>2</v>
      </c>
      <c r="E847" s="25"/>
      <c r="F847" s="25"/>
    </row>
    <row r="848" spans="1:6" s="14" customFormat="1" ht="30.75" customHeight="1" x14ac:dyDescent="0.3">
      <c r="A848" s="114">
        <f>A841+1</f>
        <v>811</v>
      </c>
      <c r="B848" s="242" t="s">
        <v>579</v>
      </c>
      <c r="C848" s="23" t="s">
        <v>499</v>
      </c>
      <c r="D848" s="24">
        <v>0</v>
      </c>
      <c r="E848" s="25"/>
      <c r="F848" s="25"/>
    </row>
    <row r="849" spans="1:6" s="14" customFormat="1" ht="30.75" customHeight="1" x14ac:dyDescent="0.3">
      <c r="A849" s="114">
        <v>811.1</v>
      </c>
      <c r="B849" s="239" t="s">
        <v>578</v>
      </c>
      <c r="C849" s="23"/>
      <c r="D849" s="24">
        <v>0</v>
      </c>
      <c r="E849" s="25"/>
      <c r="F849" s="25"/>
    </row>
    <row r="850" spans="1:6" s="14" customFormat="1" ht="30.75" customHeight="1" x14ac:dyDescent="0.3">
      <c r="A850" s="114"/>
      <c r="B850" s="239" t="s">
        <v>32</v>
      </c>
      <c r="C850" s="23" t="s">
        <v>495</v>
      </c>
      <c r="D850" s="24">
        <v>1</v>
      </c>
      <c r="E850" s="25"/>
      <c r="F850" s="25"/>
    </row>
    <row r="851" spans="1:6" s="14" customFormat="1" ht="30.75" customHeight="1" x14ac:dyDescent="0.3">
      <c r="A851" s="114">
        <v>811.2</v>
      </c>
      <c r="B851" s="239" t="s">
        <v>580</v>
      </c>
      <c r="C851" s="23"/>
      <c r="D851" s="24">
        <v>0</v>
      </c>
      <c r="E851" s="25"/>
      <c r="F851" s="25"/>
    </row>
    <row r="852" spans="1:6" s="14" customFormat="1" ht="30.75" customHeight="1" x14ac:dyDescent="0.3">
      <c r="A852" s="114"/>
      <c r="B852" s="239" t="s">
        <v>32</v>
      </c>
      <c r="C852" s="23" t="s">
        <v>495</v>
      </c>
      <c r="D852" s="24">
        <v>1</v>
      </c>
      <c r="E852" s="25"/>
      <c r="F852" s="25"/>
    </row>
    <row r="853" spans="1:6" s="14" customFormat="1" ht="30.75" customHeight="1" x14ac:dyDescent="0.3">
      <c r="A853" s="114">
        <v>811.3</v>
      </c>
      <c r="B853" s="239" t="s">
        <v>581</v>
      </c>
      <c r="C853" s="23"/>
      <c r="D853" s="24">
        <v>0</v>
      </c>
      <c r="E853" s="25"/>
      <c r="F853" s="25"/>
    </row>
    <row r="854" spans="1:6" s="14" customFormat="1" ht="30.75" customHeight="1" x14ac:dyDescent="0.3">
      <c r="A854" s="114"/>
      <c r="B854" s="239" t="s">
        <v>32</v>
      </c>
      <c r="C854" s="23" t="s">
        <v>495</v>
      </c>
      <c r="D854" s="24">
        <v>2</v>
      </c>
      <c r="E854" s="25"/>
      <c r="F854" s="25"/>
    </row>
    <row r="855" spans="1:6" s="14" customFormat="1" ht="30.75" customHeight="1" x14ac:dyDescent="0.3">
      <c r="A855" s="114">
        <f>A848+1</f>
        <v>812</v>
      </c>
      <c r="B855" s="242" t="s">
        <v>582</v>
      </c>
      <c r="C855" s="23" t="s">
        <v>499</v>
      </c>
      <c r="D855" s="24">
        <v>0</v>
      </c>
      <c r="E855" s="25"/>
      <c r="F855" s="25"/>
    </row>
    <row r="856" spans="1:6" s="14" customFormat="1" ht="30.75" customHeight="1" x14ac:dyDescent="0.3">
      <c r="A856" s="114"/>
      <c r="B856" s="239" t="s">
        <v>32</v>
      </c>
      <c r="C856" s="23" t="s">
        <v>495</v>
      </c>
      <c r="D856" s="24">
        <v>9</v>
      </c>
      <c r="E856" s="25"/>
      <c r="F856" s="25"/>
    </row>
    <row r="857" spans="1:6" s="14" customFormat="1" ht="30.75" customHeight="1" x14ac:dyDescent="0.3">
      <c r="A857" s="114">
        <f>A855+1</f>
        <v>813</v>
      </c>
      <c r="B857" s="242" t="s">
        <v>583</v>
      </c>
      <c r="C857" s="23"/>
      <c r="D857" s="24">
        <v>0</v>
      </c>
      <c r="E857" s="25"/>
      <c r="F857" s="25"/>
    </row>
    <row r="858" spans="1:6" s="14" customFormat="1" ht="30.75" customHeight="1" x14ac:dyDescent="0.3">
      <c r="A858" s="114"/>
      <c r="B858" s="239" t="s">
        <v>32</v>
      </c>
      <c r="C858" s="23" t="s">
        <v>495</v>
      </c>
      <c r="D858" s="24">
        <v>4</v>
      </c>
      <c r="E858" s="25"/>
      <c r="F858" s="25"/>
    </row>
    <row r="859" spans="1:6" s="14" customFormat="1" ht="30.75" customHeight="1" x14ac:dyDescent="0.3">
      <c r="A859" s="114">
        <f>A857+1</f>
        <v>814</v>
      </c>
      <c r="B859" s="242" t="s">
        <v>584</v>
      </c>
      <c r="C859" s="23" t="s">
        <v>499</v>
      </c>
      <c r="D859" s="24">
        <v>0</v>
      </c>
      <c r="E859" s="25"/>
      <c r="F859" s="25"/>
    </row>
    <row r="860" spans="1:6" s="14" customFormat="1" ht="30.75" customHeight="1" x14ac:dyDescent="0.3">
      <c r="A860" s="114"/>
      <c r="B860" s="239" t="s">
        <v>32</v>
      </c>
      <c r="C860" s="23" t="s">
        <v>495</v>
      </c>
      <c r="D860" s="24">
        <v>2</v>
      </c>
      <c r="E860" s="25"/>
      <c r="F860" s="25"/>
    </row>
    <row r="861" spans="1:6" s="14" customFormat="1" ht="30.75" customHeight="1" x14ac:dyDescent="0.3">
      <c r="A861" s="114">
        <f>A859+1</f>
        <v>815</v>
      </c>
      <c r="B861" s="242" t="s">
        <v>585</v>
      </c>
      <c r="C861" s="23" t="s">
        <v>499</v>
      </c>
      <c r="D861" s="24">
        <v>0</v>
      </c>
      <c r="E861" s="25"/>
      <c r="F861" s="25"/>
    </row>
    <row r="862" spans="1:6" s="14" customFormat="1" ht="30.75" customHeight="1" x14ac:dyDescent="0.3">
      <c r="A862" s="114"/>
      <c r="B862" s="239" t="s">
        <v>32</v>
      </c>
      <c r="C862" s="23" t="s">
        <v>495</v>
      </c>
      <c r="D862" s="24">
        <v>68</v>
      </c>
      <c r="E862" s="25"/>
      <c r="F862" s="25"/>
    </row>
    <row r="863" spans="1:6" s="14" customFormat="1" ht="30.75" customHeight="1" x14ac:dyDescent="0.3">
      <c r="A863" s="114">
        <f>A861+1</f>
        <v>816</v>
      </c>
      <c r="B863" s="242" t="s">
        <v>586</v>
      </c>
      <c r="C863" s="23"/>
      <c r="D863" s="24">
        <v>0</v>
      </c>
      <c r="E863" s="25"/>
      <c r="F863" s="25"/>
    </row>
    <row r="864" spans="1:6" s="14" customFormat="1" ht="30.75" customHeight="1" x14ac:dyDescent="0.3">
      <c r="A864" s="114"/>
      <c r="B864" s="239" t="s">
        <v>32</v>
      </c>
      <c r="C864" s="23" t="s">
        <v>495</v>
      </c>
      <c r="D864" s="24">
        <v>48</v>
      </c>
      <c r="E864" s="25"/>
      <c r="F864" s="25"/>
    </row>
    <row r="865" spans="1:6" s="14" customFormat="1" ht="30.75" customHeight="1" x14ac:dyDescent="0.3">
      <c r="A865" s="114">
        <f>A863+1</f>
        <v>817</v>
      </c>
      <c r="B865" s="242" t="s">
        <v>587</v>
      </c>
      <c r="C865" s="23" t="s">
        <v>499</v>
      </c>
      <c r="D865" s="24">
        <v>0</v>
      </c>
      <c r="E865" s="25"/>
      <c r="F865" s="25"/>
    </row>
    <row r="866" spans="1:6" s="14" customFormat="1" ht="30.75" customHeight="1" x14ac:dyDescent="0.3">
      <c r="A866" s="114">
        <v>817.1</v>
      </c>
      <c r="B866" s="239" t="s">
        <v>588</v>
      </c>
      <c r="C866" s="23"/>
      <c r="D866" s="24">
        <v>0</v>
      </c>
      <c r="E866" s="25"/>
      <c r="F866" s="25"/>
    </row>
    <row r="867" spans="1:6" s="14" customFormat="1" ht="30.75" customHeight="1" x14ac:dyDescent="0.3">
      <c r="A867" s="114"/>
      <c r="B867" s="239" t="s">
        <v>180</v>
      </c>
      <c r="C867" s="23" t="s">
        <v>497</v>
      </c>
      <c r="D867" s="24">
        <v>80</v>
      </c>
      <c r="E867" s="25"/>
      <c r="F867" s="25"/>
    </row>
    <row r="868" spans="1:6" s="14" customFormat="1" ht="30.75" customHeight="1" x14ac:dyDescent="0.3">
      <c r="A868" s="114">
        <v>817.2</v>
      </c>
      <c r="B868" s="239" t="s">
        <v>589</v>
      </c>
      <c r="C868" s="23"/>
      <c r="D868" s="24">
        <v>0</v>
      </c>
      <c r="E868" s="25"/>
      <c r="F868" s="25"/>
    </row>
    <row r="869" spans="1:6" s="14" customFormat="1" ht="30.75" customHeight="1" x14ac:dyDescent="0.3">
      <c r="A869" s="114"/>
      <c r="B869" s="239" t="s">
        <v>180</v>
      </c>
      <c r="C869" s="23" t="s">
        <v>497</v>
      </c>
      <c r="D869" s="24">
        <v>40</v>
      </c>
      <c r="E869" s="25"/>
      <c r="F869" s="25"/>
    </row>
    <row r="870" spans="1:6" s="14" customFormat="1" ht="30.75" customHeight="1" x14ac:dyDescent="0.3">
      <c r="A870" s="114">
        <v>817.3</v>
      </c>
      <c r="B870" s="239" t="s">
        <v>590</v>
      </c>
      <c r="C870" s="23"/>
      <c r="D870" s="24">
        <v>0</v>
      </c>
      <c r="E870" s="25"/>
      <c r="F870" s="25"/>
    </row>
    <row r="871" spans="1:6" s="14" customFormat="1" ht="30.75" customHeight="1" x14ac:dyDescent="0.3">
      <c r="A871" s="114"/>
      <c r="B871" s="239" t="s">
        <v>180</v>
      </c>
      <c r="C871" s="23" t="s">
        <v>497</v>
      </c>
      <c r="D871" s="24">
        <v>35</v>
      </c>
      <c r="E871" s="25"/>
      <c r="F871" s="25"/>
    </row>
    <row r="872" spans="1:6" s="14" customFormat="1" ht="30.75" customHeight="1" x14ac:dyDescent="0.3">
      <c r="A872" s="114">
        <v>817.4</v>
      </c>
      <c r="B872" s="239" t="s">
        <v>591</v>
      </c>
      <c r="C872" s="23"/>
      <c r="D872" s="24">
        <v>0</v>
      </c>
      <c r="E872" s="25"/>
      <c r="F872" s="25"/>
    </row>
    <row r="873" spans="1:6" s="14" customFormat="1" ht="30.75" customHeight="1" x14ac:dyDescent="0.3">
      <c r="A873" s="114"/>
      <c r="B873" s="239" t="s">
        <v>180</v>
      </c>
      <c r="C873" s="23" t="s">
        <v>497</v>
      </c>
      <c r="D873" s="24">
        <v>15</v>
      </c>
      <c r="E873" s="25"/>
      <c r="F873" s="25"/>
    </row>
    <row r="874" spans="1:6" s="14" customFormat="1" ht="30.75" customHeight="1" x14ac:dyDescent="0.3">
      <c r="A874" s="114">
        <v>817.5</v>
      </c>
      <c r="B874" s="239" t="s">
        <v>592</v>
      </c>
      <c r="C874" s="23"/>
      <c r="D874" s="24">
        <v>0</v>
      </c>
      <c r="E874" s="25"/>
      <c r="F874" s="25"/>
    </row>
    <row r="875" spans="1:6" s="14" customFormat="1" ht="30.75" customHeight="1" x14ac:dyDescent="0.3">
      <c r="A875" s="114"/>
      <c r="B875" s="239" t="s">
        <v>180</v>
      </c>
      <c r="C875" s="23" t="s">
        <v>497</v>
      </c>
      <c r="D875" s="24">
        <v>45</v>
      </c>
      <c r="E875" s="25"/>
      <c r="F875" s="25"/>
    </row>
    <row r="876" spans="1:6" s="14" customFormat="1" ht="30.75" customHeight="1" x14ac:dyDescent="0.3">
      <c r="A876" s="114">
        <v>817.6</v>
      </c>
      <c r="B876" s="239" t="s">
        <v>593</v>
      </c>
      <c r="C876" s="23"/>
      <c r="D876" s="24">
        <v>0</v>
      </c>
      <c r="E876" s="25"/>
      <c r="F876" s="25"/>
    </row>
    <row r="877" spans="1:6" s="14" customFormat="1" ht="30.75" customHeight="1" x14ac:dyDescent="0.3">
      <c r="A877" s="114"/>
      <c r="B877" s="239" t="s">
        <v>180</v>
      </c>
      <c r="C877" s="23" t="s">
        <v>497</v>
      </c>
      <c r="D877" s="24">
        <v>10</v>
      </c>
      <c r="E877" s="25"/>
      <c r="F877" s="25"/>
    </row>
    <row r="878" spans="1:6" s="14" customFormat="1" ht="30.75" customHeight="1" x14ac:dyDescent="0.3">
      <c r="A878" s="114">
        <f>A865+1</f>
        <v>818</v>
      </c>
      <c r="B878" s="242" t="s">
        <v>594</v>
      </c>
      <c r="C878" s="23"/>
      <c r="D878" s="24">
        <v>0</v>
      </c>
      <c r="E878" s="25"/>
      <c r="F878" s="25"/>
    </row>
    <row r="879" spans="1:6" s="14" customFormat="1" ht="30.75" customHeight="1" x14ac:dyDescent="0.3">
      <c r="A879" s="114">
        <v>818.1</v>
      </c>
      <c r="B879" s="239" t="s">
        <v>595</v>
      </c>
      <c r="C879" s="23"/>
      <c r="D879" s="24">
        <v>0</v>
      </c>
      <c r="E879" s="25"/>
      <c r="F879" s="25"/>
    </row>
    <row r="880" spans="1:6" s="14" customFormat="1" ht="30.75" customHeight="1" x14ac:dyDescent="0.3">
      <c r="A880" s="114"/>
      <c r="B880" s="239" t="s">
        <v>32</v>
      </c>
      <c r="C880" s="23" t="s">
        <v>495</v>
      </c>
      <c r="D880" s="24">
        <v>1</v>
      </c>
      <c r="E880" s="25"/>
      <c r="F880" s="25"/>
    </row>
    <row r="881" spans="1:6" s="14" customFormat="1" ht="30.75" customHeight="1" x14ac:dyDescent="0.3">
      <c r="A881" s="114">
        <v>818.2</v>
      </c>
      <c r="B881" s="239" t="s">
        <v>596</v>
      </c>
      <c r="C881" s="23"/>
      <c r="D881" s="24">
        <v>0</v>
      </c>
      <c r="E881" s="25"/>
      <c r="F881" s="25"/>
    </row>
    <row r="882" spans="1:6" s="14" customFormat="1" ht="30.75" customHeight="1" x14ac:dyDescent="0.3">
      <c r="A882" s="114"/>
      <c r="B882" s="239" t="s">
        <v>32</v>
      </c>
      <c r="C882" s="23" t="s">
        <v>495</v>
      </c>
      <c r="D882" s="24">
        <v>1</v>
      </c>
      <c r="E882" s="25"/>
      <c r="F882" s="25"/>
    </row>
    <row r="883" spans="1:6" s="14" customFormat="1" ht="30.75" customHeight="1" x14ac:dyDescent="0.3">
      <c r="A883" s="114">
        <v>818.3</v>
      </c>
      <c r="B883" s="239" t="s">
        <v>597</v>
      </c>
      <c r="C883" s="23"/>
      <c r="D883" s="24">
        <v>0</v>
      </c>
      <c r="E883" s="25"/>
      <c r="F883" s="25"/>
    </row>
    <row r="884" spans="1:6" s="14" customFormat="1" ht="30.75" customHeight="1" x14ac:dyDescent="0.3">
      <c r="A884" s="114"/>
      <c r="B884" s="239" t="s">
        <v>32</v>
      </c>
      <c r="C884" s="23" t="s">
        <v>495</v>
      </c>
      <c r="D884" s="24">
        <v>1</v>
      </c>
      <c r="E884" s="25"/>
      <c r="F884" s="25"/>
    </row>
    <row r="885" spans="1:6" s="14" customFormat="1" ht="30.75" customHeight="1" x14ac:dyDescent="0.3">
      <c r="A885" s="114">
        <v>818.4</v>
      </c>
      <c r="B885" s="239" t="s">
        <v>598</v>
      </c>
      <c r="C885" s="23"/>
      <c r="D885" s="24">
        <v>0</v>
      </c>
      <c r="E885" s="25"/>
      <c r="F885" s="25"/>
    </row>
    <row r="886" spans="1:6" s="14" customFormat="1" ht="30.75" customHeight="1" x14ac:dyDescent="0.3">
      <c r="A886" s="114"/>
      <c r="B886" s="239" t="s">
        <v>32</v>
      </c>
      <c r="C886" s="23" t="s">
        <v>495</v>
      </c>
      <c r="D886" s="24">
        <v>1</v>
      </c>
      <c r="E886" s="25"/>
      <c r="F886" s="25"/>
    </row>
    <row r="887" spans="1:6" s="14" customFormat="1" ht="30.75" customHeight="1" x14ac:dyDescent="0.3">
      <c r="A887" s="114">
        <v>818.5</v>
      </c>
      <c r="B887" s="239" t="s">
        <v>599</v>
      </c>
      <c r="C887" s="23"/>
      <c r="D887" s="24">
        <v>0</v>
      </c>
      <c r="E887" s="25"/>
      <c r="F887" s="25"/>
    </row>
    <row r="888" spans="1:6" s="14" customFormat="1" ht="30.75" customHeight="1" x14ac:dyDescent="0.3">
      <c r="A888" s="114"/>
      <c r="B888" s="239" t="s">
        <v>32</v>
      </c>
      <c r="C888" s="23" t="s">
        <v>495</v>
      </c>
      <c r="D888" s="24">
        <v>1</v>
      </c>
      <c r="E888" s="25"/>
      <c r="F888" s="25"/>
    </row>
    <row r="889" spans="1:6" s="14" customFormat="1" ht="30.75" customHeight="1" x14ac:dyDescent="0.3">
      <c r="A889" s="114">
        <f>A878+1</f>
        <v>819</v>
      </c>
      <c r="B889" s="242" t="s">
        <v>835</v>
      </c>
      <c r="C889" s="23"/>
      <c r="D889" s="24">
        <v>0</v>
      </c>
      <c r="E889" s="25"/>
      <c r="F889" s="25"/>
    </row>
    <row r="890" spans="1:6" s="14" customFormat="1" ht="30.75" customHeight="1" x14ac:dyDescent="0.3">
      <c r="A890" s="114"/>
      <c r="B890" s="239" t="s">
        <v>32</v>
      </c>
      <c r="C890" s="23" t="s">
        <v>495</v>
      </c>
      <c r="D890" s="24">
        <v>1</v>
      </c>
      <c r="E890" s="25"/>
      <c r="F890" s="25"/>
    </row>
    <row r="891" spans="1:6" s="14" customFormat="1" ht="30.75" customHeight="1" x14ac:dyDescent="0.3">
      <c r="A891" s="114">
        <f>A889+1</f>
        <v>820</v>
      </c>
      <c r="B891" s="242" t="s">
        <v>600</v>
      </c>
      <c r="C891" s="23"/>
      <c r="D891" s="24">
        <v>0</v>
      </c>
      <c r="E891" s="25"/>
      <c r="F891" s="25"/>
    </row>
    <row r="892" spans="1:6" s="14" customFormat="1" ht="30.75" customHeight="1" thickBot="1" x14ac:dyDescent="0.35">
      <c r="A892" s="242"/>
      <c r="B892" s="242" t="s">
        <v>32</v>
      </c>
      <c r="C892" s="44" t="s">
        <v>495</v>
      </c>
      <c r="D892" s="24">
        <v>6</v>
      </c>
      <c r="E892" s="25"/>
      <c r="F892" s="25"/>
    </row>
    <row r="893" spans="1:6" s="14" customFormat="1" ht="30.75" customHeight="1" thickBot="1" x14ac:dyDescent="0.35">
      <c r="A893" s="260" t="s">
        <v>601</v>
      </c>
      <c r="B893" s="261"/>
      <c r="C893" s="261"/>
      <c r="D893" s="261"/>
      <c r="E893" s="45"/>
      <c r="F893" s="45"/>
    </row>
    <row r="894" spans="1:6" s="50" customFormat="1" ht="27" customHeight="1" x14ac:dyDescent="0.25">
      <c r="A894" s="191"/>
      <c r="B894" s="155" t="s">
        <v>602</v>
      </c>
      <c r="C894" s="16"/>
      <c r="D894" s="80"/>
      <c r="E894" s="181"/>
      <c r="F894" s="111"/>
    </row>
    <row r="895" spans="1:6" s="84" customFormat="1" ht="18" customHeight="1" x14ac:dyDescent="0.3">
      <c r="A895" s="193"/>
      <c r="B895" s="168"/>
      <c r="C895" s="115"/>
      <c r="D895" s="116"/>
      <c r="E895" s="183"/>
      <c r="F895" s="117"/>
    </row>
    <row r="896" spans="1:6" s="86" customFormat="1" ht="18" customHeight="1" x14ac:dyDescent="0.25">
      <c r="A896" s="194">
        <v>901</v>
      </c>
      <c r="B896" s="41" t="s">
        <v>603</v>
      </c>
      <c r="C896" s="41"/>
    </row>
    <row r="897" spans="1:6" s="86" customFormat="1" ht="15.6" customHeight="1" x14ac:dyDescent="0.25">
      <c r="A897" s="194"/>
      <c r="B897" s="41" t="s">
        <v>604</v>
      </c>
      <c r="C897" s="30" t="s">
        <v>11</v>
      </c>
      <c r="D897" s="72">
        <v>8172</v>
      </c>
      <c r="E897" s="74"/>
      <c r="F897" s="25"/>
    </row>
    <row r="898" spans="1:6" s="86" customFormat="1" ht="18" customHeight="1" x14ac:dyDescent="0.25">
      <c r="A898" s="194">
        <v>902</v>
      </c>
      <c r="B898" s="41" t="s">
        <v>605</v>
      </c>
      <c r="C898" s="30"/>
      <c r="D898" s="72"/>
      <c r="E898" s="74"/>
      <c r="F898" s="25"/>
    </row>
    <row r="899" spans="1:6" s="86" customFormat="1" ht="18" customHeight="1" x14ac:dyDescent="0.25">
      <c r="A899" s="194"/>
      <c r="B899" s="41" t="s">
        <v>604</v>
      </c>
      <c r="C899" s="30" t="s">
        <v>11</v>
      </c>
      <c r="D899" s="72">
        <v>5300</v>
      </c>
      <c r="E899" s="74"/>
      <c r="F899" s="25"/>
    </row>
    <row r="900" spans="1:6" s="86" customFormat="1" ht="18" customHeight="1" x14ac:dyDescent="0.25">
      <c r="A900" s="194">
        <v>903</v>
      </c>
      <c r="B900" s="41" t="s">
        <v>606</v>
      </c>
      <c r="C900" s="30"/>
      <c r="D900" s="72"/>
      <c r="E900" s="74"/>
      <c r="F900" s="25"/>
    </row>
    <row r="901" spans="1:6" s="86" customFormat="1" ht="18" customHeight="1" thickBot="1" x14ac:dyDescent="0.3">
      <c r="A901" s="195"/>
      <c r="B901" s="244" t="s">
        <v>604</v>
      </c>
      <c r="C901" s="245" t="s">
        <v>11</v>
      </c>
      <c r="D901" s="246">
        <v>320</v>
      </c>
      <c r="E901" s="74"/>
      <c r="F901" s="25"/>
    </row>
    <row r="902" spans="1:6" s="50" customFormat="1" ht="27" customHeight="1" thickBot="1" x14ac:dyDescent="0.3">
      <c r="A902" s="260" t="s">
        <v>607</v>
      </c>
      <c r="B902" s="261"/>
      <c r="C902" s="261"/>
      <c r="D902" s="262"/>
      <c r="E902" s="45"/>
      <c r="F902" s="45"/>
    </row>
    <row r="903" spans="1:6" s="50" customFormat="1" ht="27" customHeight="1" x14ac:dyDescent="0.25">
      <c r="A903" s="191"/>
      <c r="B903" s="155" t="s">
        <v>608</v>
      </c>
      <c r="C903" s="16"/>
      <c r="D903" s="80"/>
      <c r="E903" s="181"/>
      <c r="F903" s="118"/>
    </row>
    <row r="904" spans="1:6" s="84" customFormat="1" ht="18" customHeight="1" x14ac:dyDescent="0.35">
      <c r="A904" s="193"/>
      <c r="B904" s="169" t="s">
        <v>609</v>
      </c>
      <c r="C904" s="115"/>
      <c r="D904" s="116"/>
      <c r="E904" s="183"/>
      <c r="F904" s="117"/>
    </row>
    <row r="905" spans="1:6" s="84" customFormat="1" ht="18" customHeight="1" x14ac:dyDescent="0.25">
      <c r="A905" s="121"/>
      <c r="B905" s="170" t="s">
        <v>610</v>
      </c>
      <c r="C905" s="119"/>
      <c r="D905" s="116"/>
      <c r="E905" s="184"/>
      <c r="F905" s="120"/>
    </row>
    <row r="906" spans="1:6" s="204" customFormat="1" ht="33" customHeight="1" x14ac:dyDescent="0.25">
      <c r="A906" s="205">
        <v>1001</v>
      </c>
      <c r="B906" s="206" t="s">
        <v>818</v>
      </c>
      <c r="C906" s="207"/>
      <c r="D906" s="208"/>
      <c r="E906" s="209"/>
      <c r="F906" s="207"/>
    </row>
    <row r="907" spans="1:6" s="204" customFormat="1" ht="18" customHeight="1" x14ac:dyDescent="0.25">
      <c r="A907" s="205"/>
      <c r="B907" s="206" t="s">
        <v>656</v>
      </c>
      <c r="C907" s="210" t="s">
        <v>611</v>
      </c>
      <c r="D907" s="208">
        <v>1137</v>
      </c>
      <c r="E907" s="211"/>
      <c r="F907" s="212"/>
    </row>
    <row r="908" spans="1:6" s="204" customFormat="1" ht="18" customHeight="1" x14ac:dyDescent="0.25">
      <c r="A908" s="205">
        <f>+A906+1</f>
        <v>1002</v>
      </c>
      <c r="B908" s="206" t="s">
        <v>612</v>
      </c>
      <c r="C908" s="210"/>
      <c r="D908" s="208"/>
      <c r="E908" s="211"/>
      <c r="F908" s="212"/>
    </row>
    <row r="909" spans="1:6" s="204" customFormat="1" ht="18" customHeight="1" x14ac:dyDescent="0.25">
      <c r="A909" s="205"/>
      <c r="B909" s="206" t="s">
        <v>656</v>
      </c>
      <c r="C909" s="210" t="s">
        <v>611</v>
      </c>
      <c r="D909" s="208">
        <v>60</v>
      </c>
      <c r="E909" s="211"/>
      <c r="F909" s="212"/>
    </row>
    <row r="910" spans="1:6" s="204" customFormat="1" ht="18" customHeight="1" x14ac:dyDescent="0.25">
      <c r="A910" s="205">
        <f t="shared" ref="A910" si="28">+A908+1</f>
        <v>1003</v>
      </c>
      <c r="B910" s="206" t="s">
        <v>613</v>
      </c>
      <c r="C910" s="210"/>
      <c r="D910" s="208"/>
      <c r="E910" s="211"/>
      <c r="F910" s="212"/>
    </row>
    <row r="911" spans="1:6" s="204" customFormat="1" ht="18" customHeight="1" x14ac:dyDescent="0.25">
      <c r="A911" s="205"/>
      <c r="B911" s="206" t="s">
        <v>656</v>
      </c>
      <c r="C911" s="210" t="s">
        <v>611</v>
      </c>
      <c r="D911" s="208">
        <v>251</v>
      </c>
      <c r="E911" s="211"/>
      <c r="F911" s="212"/>
    </row>
    <row r="912" spans="1:6" s="204" customFormat="1" ht="18" customHeight="1" x14ac:dyDescent="0.25">
      <c r="A912" s="205">
        <f t="shared" ref="A912" si="29">+A910+1</f>
        <v>1004</v>
      </c>
      <c r="B912" s="206" t="s">
        <v>614</v>
      </c>
      <c r="C912" s="210"/>
      <c r="D912" s="208"/>
      <c r="E912" s="211"/>
      <c r="F912" s="212"/>
    </row>
    <row r="913" spans="1:6" s="204" customFormat="1" ht="18" customHeight="1" x14ac:dyDescent="0.25">
      <c r="A913" s="205"/>
      <c r="B913" s="206" t="s">
        <v>656</v>
      </c>
      <c r="C913" s="210" t="s">
        <v>611</v>
      </c>
      <c r="D913" s="208">
        <v>752</v>
      </c>
      <c r="E913" s="211"/>
      <c r="F913" s="212"/>
    </row>
    <row r="914" spans="1:6" s="204" customFormat="1" ht="15.6" x14ac:dyDescent="0.3">
      <c r="A914" s="205"/>
      <c r="B914" s="206"/>
      <c r="C914" s="210"/>
      <c r="D914" s="213"/>
      <c r="E914" s="211"/>
      <c r="F914" s="212"/>
    </row>
    <row r="915" spans="1:6" s="204" customFormat="1" ht="18" customHeight="1" x14ac:dyDescent="0.3">
      <c r="A915" s="205"/>
      <c r="B915" s="214" t="s">
        <v>615</v>
      </c>
      <c r="C915" s="210"/>
      <c r="D915" s="213"/>
      <c r="E915" s="211"/>
      <c r="F915" s="212"/>
    </row>
    <row r="916" spans="1:6" s="204" customFormat="1" ht="18" customHeight="1" x14ac:dyDescent="0.3">
      <c r="A916" s="205">
        <f>+A912+1</f>
        <v>1005</v>
      </c>
      <c r="B916" s="206" t="s">
        <v>616</v>
      </c>
      <c r="C916" s="210"/>
      <c r="D916" s="213"/>
      <c r="E916" s="211"/>
      <c r="F916" s="212"/>
    </row>
    <row r="917" spans="1:6" s="204" customFormat="1" ht="18" customHeight="1" x14ac:dyDescent="0.3">
      <c r="A917" s="205" t="s">
        <v>617</v>
      </c>
      <c r="B917" s="206" t="s">
        <v>618</v>
      </c>
      <c r="C917" s="210"/>
      <c r="D917" s="213"/>
      <c r="E917" s="215"/>
      <c r="F917" s="212"/>
    </row>
    <row r="918" spans="1:6" s="204" customFormat="1" ht="18" customHeight="1" x14ac:dyDescent="0.25">
      <c r="A918" s="205"/>
      <c r="B918" s="206" t="s">
        <v>180</v>
      </c>
      <c r="C918" s="210" t="s">
        <v>396</v>
      </c>
      <c r="D918" s="208">
        <v>71</v>
      </c>
      <c r="E918" s="211"/>
      <c r="F918" s="212"/>
    </row>
    <row r="919" spans="1:6" s="204" customFormat="1" ht="18" customHeight="1" x14ac:dyDescent="0.3">
      <c r="A919" s="205" t="s">
        <v>619</v>
      </c>
      <c r="B919" s="206" t="s">
        <v>620</v>
      </c>
      <c r="C919" s="210"/>
      <c r="D919" s="213"/>
      <c r="E919" s="211"/>
      <c r="F919" s="212"/>
    </row>
    <row r="920" spans="1:6" s="204" customFormat="1" ht="18" customHeight="1" x14ac:dyDescent="0.25">
      <c r="A920" s="205"/>
      <c r="B920" s="206" t="s">
        <v>180</v>
      </c>
      <c r="C920" s="210" t="s">
        <v>396</v>
      </c>
      <c r="D920" s="208">
        <v>298</v>
      </c>
      <c r="E920" s="211"/>
      <c r="F920" s="212"/>
    </row>
    <row r="921" spans="1:6" s="204" customFormat="1" ht="18" customHeight="1" x14ac:dyDescent="0.3">
      <c r="A921" s="205" t="s">
        <v>621</v>
      </c>
      <c r="B921" s="206" t="s">
        <v>622</v>
      </c>
      <c r="C921" s="210"/>
      <c r="D921" s="213"/>
      <c r="E921" s="211"/>
      <c r="F921" s="212"/>
    </row>
    <row r="922" spans="1:6" s="204" customFormat="1" ht="18" customHeight="1" x14ac:dyDescent="0.25">
      <c r="A922" s="205"/>
      <c r="B922" s="206" t="s">
        <v>180</v>
      </c>
      <c r="C922" s="210" t="s">
        <v>396</v>
      </c>
      <c r="D922" s="208">
        <v>306</v>
      </c>
      <c r="E922" s="211"/>
      <c r="F922" s="212"/>
    </row>
    <row r="923" spans="1:6" s="204" customFormat="1" ht="18" customHeight="1" x14ac:dyDescent="0.25">
      <c r="A923" s="205">
        <v>1006</v>
      </c>
      <c r="B923" s="206" t="s">
        <v>623</v>
      </c>
      <c r="C923" s="210"/>
      <c r="D923" s="208"/>
      <c r="E923" s="211"/>
      <c r="F923" s="212"/>
    </row>
    <row r="924" spans="1:6" s="204" customFormat="1" ht="18" customHeight="1" x14ac:dyDescent="0.25">
      <c r="A924" s="205" t="s">
        <v>624</v>
      </c>
      <c r="B924" s="206" t="s">
        <v>885</v>
      </c>
      <c r="C924" s="210"/>
      <c r="D924" s="208"/>
      <c r="E924" s="211"/>
      <c r="F924" s="212"/>
    </row>
    <row r="925" spans="1:6" s="204" customFormat="1" ht="18" customHeight="1" x14ac:dyDescent="0.25">
      <c r="A925" s="205"/>
      <c r="B925" s="206" t="s">
        <v>180</v>
      </c>
      <c r="C925" s="210" t="s">
        <v>396</v>
      </c>
      <c r="D925" s="208">
        <v>38</v>
      </c>
      <c r="E925" s="211"/>
      <c r="F925" s="212"/>
    </row>
    <row r="926" spans="1:6" s="204" customFormat="1" ht="18" customHeight="1" x14ac:dyDescent="0.25">
      <c r="A926" s="205" t="s">
        <v>625</v>
      </c>
      <c r="B926" s="206" t="s">
        <v>886</v>
      </c>
      <c r="C926" s="210"/>
      <c r="D926" s="208"/>
      <c r="E926" s="211"/>
      <c r="F926" s="212"/>
    </row>
    <row r="927" spans="1:6" s="204" customFormat="1" ht="18" customHeight="1" x14ac:dyDescent="0.25">
      <c r="A927" s="205"/>
      <c r="B927" s="206" t="s">
        <v>180</v>
      </c>
      <c r="C927" s="210" t="s">
        <v>396</v>
      </c>
      <c r="D927" s="208">
        <v>19</v>
      </c>
      <c r="E927" s="211"/>
      <c r="F927" s="212"/>
    </row>
    <row r="928" spans="1:6" s="216" customFormat="1" ht="18" customHeight="1" x14ac:dyDescent="0.25">
      <c r="A928" s="205"/>
      <c r="B928" s="206"/>
      <c r="C928" s="210"/>
      <c r="D928" s="208"/>
      <c r="E928" s="211"/>
      <c r="F928" s="212"/>
    </row>
    <row r="929" spans="1:6" s="204" customFormat="1" ht="18" customHeight="1" x14ac:dyDescent="0.25">
      <c r="A929" s="205"/>
      <c r="B929" s="214" t="s">
        <v>626</v>
      </c>
      <c r="C929" s="207"/>
      <c r="D929" s="208"/>
      <c r="E929" s="215"/>
      <c r="F929" s="212"/>
    </row>
    <row r="930" spans="1:6" s="204" customFormat="1" ht="28.5" customHeight="1" x14ac:dyDescent="0.25">
      <c r="A930" s="205">
        <f>+A923+1</f>
        <v>1007</v>
      </c>
      <c r="B930" s="206" t="s">
        <v>627</v>
      </c>
      <c r="C930" s="207"/>
      <c r="D930" s="208"/>
      <c r="E930" s="215"/>
      <c r="F930" s="212"/>
    </row>
    <row r="931" spans="1:6" s="204" customFormat="1" ht="18" customHeight="1" x14ac:dyDescent="0.25">
      <c r="A931" s="205"/>
      <c r="B931" s="206" t="s">
        <v>32</v>
      </c>
      <c r="C931" s="210" t="s">
        <v>33</v>
      </c>
      <c r="D931" s="208">
        <v>25</v>
      </c>
      <c r="E931" s="211"/>
      <c r="F931" s="212"/>
    </row>
    <row r="932" spans="1:6" s="204" customFormat="1" ht="18" customHeight="1" x14ac:dyDescent="0.25">
      <c r="A932" s="205">
        <f>+A930+1</f>
        <v>1008</v>
      </c>
      <c r="B932" s="206" t="s">
        <v>628</v>
      </c>
      <c r="C932" s="210"/>
      <c r="D932" s="208"/>
      <c r="E932" s="211"/>
      <c r="F932" s="212"/>
    </row>
    <row r="933" spans="1:6" s="204" customFormat="1" ht="18" customHeight="1" x14ac:dyDescent="0.25">
      <c r="A933" s="205"/>
      <c r="B933" s="206" t="s">
        <v>32</v>
      </c>
      <c r="C933" s="210" t="s">
        <v>33</v>
      </c>
      <c r="D933" s="208">
        <v>6</v>
      </c>
      <c r="E933" s="211"/>
      <c r="F933" s="212"/>
    </row>
    <row r="934" spans="1:6" s="204" customFormat="1" ht="18" customHeight="1" x14ac:dyDescent="0.25">
      <c r="A934" s="205">
        <f t="shared" ref="A934" si="30">+A932+1</f>
        <v>1009</v>
      </c>
      <c r="B934" s="206" t="s">
        <v>629</v>
      </c>
      <c r="C934" s="210"/>
      <c r="D934" s="208"/>
      <c r="E934" s="211"/>
      <c r="F934" s="212"/>
    </row>
    <row r="935" spans="1:6" s="204" customFormat="1" ht="18" customHeight="1" x14ac:dyDescent="0.25">
      <c r="A935" s="205"/>
      <c r="B935" s="206" t="s">
        <v>32</v>
      </c>
      <c r="C935" s="210" t="s">
        <v>33</v>
      </c>
      <c r="D935" s="208">
        <v>10</v>
      </c>
      <c r="E935" s="211"/>
      <c r="F935" s="212"/>
    </row>
    <row r="936" spans="1:6" s="204" customFormat="1" ht="18" customHeight="1" x14ac:dyDescent="0.25">
      <c r="A936" s="205">
        <f t="shared" ref="A936" si="31">+A934+1</f>
        <v>1010</v>
      </c>
      <c r="B936" s="206" t="s">
        <v>630</v>
      </c>
      <c r="C936" s="210"/>
      <c r="D936" s="208"/>
      <c r="E936" s="211"/>
      <c r="F936" s="212"/>
    </row>
    <row r="937" spans="1:6" s="204" customFormat="1" ht="15" x14ac:dyDescent="0.25">
      <c r="A937" s="205" t="s">
        <v>631</v>
      </c>
      <c r="B937" s="206" t="s">
        <v>632</v>
      </c>
      <c r="C937" s="210"/>
      <c r="D937" s="208"/>
      <c r="E937" s="211"/>
      <c r="F937" s="212"/>
    </row>
    <row r="938" spans="1:6" s="204" customFormat="1" ht="18" customHeight="1" x14ac:dyDescent="0.25">
      <c r="A938" s="205"/>
      <c r="B938" s="206" t="s">
        <v>32</v>
      </c>
      <c r="C938" s="210" t="s">
        <v>33</v>
      </c>
      <c r="D938" s="208">
        <v>23</v>
      </c>
      <c r="E938" s="211"/>
      <c r="F938" s="212"/>
    </row>
    <row r="939" spans="1:6" s="204" customFormat="1" ht="15" x14ac:dyDescent="0.25">
      <c r="A939" s="205" t="s">
        <v>633</v>
      </c>
      <c r="B939" s="206" t="s">
        <v>634</v>
      </c>
      <c r="C939" s="210"/>
      <c r="D939" s="208"/>
      <c r="E939" s="211"/>
      <c r="F939" s="212"/>
    </row>
    <row r="940" spans="1:6" s="204" customFormat="1" ht="15" x14ac:dyDescent="0.25">
      <c r="A940" s="205"/>
      <c r="B940" s="206" t="s">
        <v>32</v>
      </c>
      <c r="C940" s="210" t="s">
        <v>33</v>
      </c>
      <c r="D940" s="208">
        <v>10</v>
      </c>
      <c r="E940" s="211"/>
      <c r="F940" s="212"/>
    </row>
    <row r="941" spans="1:6" s="204" customFormat="1" ht="15" x14ac:dyDescent="0.25">
      <c r="A941" s="205" t="s">
        <v>635</v>
      </c>
      <c r="B941" s="206" t="s">
        <v>837</v>
      </c>
      <c r="C941" s="210"/>
      <c r="D941" s="208"/>
      <c r="E941" s="211"/>
      <c r="F941" s="212"/>
    </row>
    <row r="942" spans="1:6" s="204" customFormat="1" ht="15" x14ac:dyDescent="0.25">
      <c r="A942" s="205"/>
      <c r="B942" s="206" t="s">
        <v>32</v>
      </c>
      <c r="C942" s="210" t="s">
        <v>33</v>
      </c>
      <c r="D942" s="208">
        <v>2</v>
      </c>
      <c r="E942" s="211"/>
      <c r="F942" s="212"/>
    </row>
    <row r="943" spans="1:6" s="204" customFormat="1" ht="18" customHeight="1" x14ac:dyDescent="0.25">
      <c r="A943" s="205" t="s">
        <v>636</v>
      </c>
      <c r="B943" s="206" t="s">
        <v>637</v>
      </c>
      <c r="C943" s="210"/>
      <c r="D943" s="208"/>
      <c r="E943" s="211"/>
      <c r="F943" s="212"/>
    </row>
    <row r="944" spans="1:6" s="204" customFormat="1" ht="18" customHeight="1" x14ac:dyDescent="0.25">
      <c r="A944" s="205"/>
      <c r="B944" s="206" t="s">
        <v>32</v>
      </c>
      <c r="C944" s="210" t="s">
        <v>33</v>
      </c>
      <c r="D944" s="208">
        <v>10</v>
      </c>
      <c r="E944" s="211"/>
      <c r="F944" s="212"/>
    </row>
    <row r="945" spans="1:8" s="204" customFormat="1" ht="36" customHeight="1" x14ac:dyDescent="0.25">
      <c r="A945" s="205">
        <f>+A936+1</f>
        <v>1011</v>
      </c>
      <c r="B945" s="206" t="s">
        <v>819</v>
      </c>
      <c r="C945" s="210"/>
      <c r="D945" s="208"/>
      <c r="E945" s="215"/>
      <c r="F945" s="212"/>
    </row>
    <row r="946" spans="1:8" s="204" customFormat="1" ht="18" customHeight="1" x14ac:dyDescent="0.25">
      <c r="A946" s="205" t="s">
        <v>638</v>
      </c>
      <c r="B946" s="206" t="s">
        <v>820</v>
      </c>
      <c r="C946" s="210"/>
      <c r="D946" s="208"/>
      <c r="E946" s="215"/>
      <c r="F946" s="212"/>
    </row>
    <row r="947" spans="1:8" s="204" customFormat="1" ht="18" customHeight="1" x14ac:dyDescent="0.25">
      <c r="A947" s="205"/>
      <c r="B947" s="206" t="s">
        <v>32</v>
      </c>
      <c r="C947" s="210" t="s">
        <v>33</v>
      </c>
      <c r="D947" s="208">
        <v>12</v>
      </c>
      <c r="E947" s="211"/>
      <c r="F947" s="212"/>
    </row>
    <row r="948" spans="1:8" s="204" customFormat="1" ht="15" x14ac:dyDescent="0.25">
      <c r="A948" s="205">
        <f>A945+1</f>
        <v>1012</v>
      </c>
      <c r="B948" s="206" t="s">
        <v>639</v>
      </c>
      <c r="C948" s="210"/>
      <c r="D948" s="208"/>
      <c r="E948" s="211"/>
      <c r="F948" s="212"/>
    </row>
    <row r="949" spans="1:8" s="204" customFormat="1" ht="15" x14ac:dyDescent="0.25">
      <c r="A949" s="205"/>
      <c r="B949" s="206" t="s">
        <v>32</v>
      </c>
      <c r="C949" s="210" t="s">
        <v>33</v>
      </c>
      <c r="D949" s="208">
        <v>2</v>
      </c>
      <c r="E949" s="211"/>
      <c r="F949" s="212"/>
      <c r="G949" s="217"/>
      <c r="H949" s="218"/>
    </row>
    <row r="950" spans="1:8" s="204" customFormat="1" ht="15" x14ac:dyDescent="0.25">
      <c r="A950" s="205"/>
      <c r="B950" s="206"/>
      <c r="C950" s="210"/>
      <c r="D950" s="208"/>
      <c r="E950" s="211"/>
      <c r="F950" s="212"/>
    </row>
    <row r="951" spans="1:8" s="204" customFormat="1" ht="18" customHeight="1" x14ac:dyDescent="0.35">
      <c r="A951" s="219"/>
      <c r="B951" s="220" t="s">
        <v>640</v>
      </c>
      <c r="C951" s="221"/>
      <c r="D951" s="208"/>
      <c r="E951" s="215"/>
      <c r="F951" s="212"/>
    </row>
    <row r="952" spans="1:8" s="204" customFormat="1" ht="18" customHeight="1" x14ac:dyDescent="0.25">
      <c r="A952" s="205">
        <f>+A948+1</f>
        <v>1013</v>
      </c>
      <c r="B952" s="206" t="s">
        <v>641</v>
      </c>
      <c r="C952" s="207"/>
      <c r="D952" s="208"/>
      <c r="E952" s="215"/>
      <c r="F952" s="212"/>
    </row>
    <row r="953" spans="1:8" s="204" customFormat="1" ht="18" customHeight="1" x14ac:dyDescent="0.25">
      <c r="A953" s="205" t="s">
        <v>642</v>
      </c>
      <c r="B953" s="206" t="s">
        <v>643</v>
      </c>
      <c r="C953" s="207"/>
      <c r="D953" s="208"/>
      <c r="E953" s="215"/>
      <c r="F953" s="212"/>
    </row>
    <row r="954" spans="1:8" s="204" customFormat="1" ht="18" customHeight="1" x14ac:dyDescent="0.25">
      <c r="A954" s="205"/>
      <c r="B954" s="206" t="s">
        <v>656</v>
      </c>
      <c r="C954" s="210" t="s">
        <v>611</v>
      </c>
      <c r="D954" s="208">
        <v>138</v>
      </c>
      <c r="E954" s="211"/>
      <c r="F954" s="212"/>
    </row>
    <row r="955" spans="1:8" s="204" customFormat="1" ht="18" customHeight="1" x14ac:dyDescent="0.25">
      <c r="A955" s="205" t="s">
        <v>644</v>
      </c>
      <c r="B955" s="206" t="s">
        <v>645</v>
      </c>
      <c r="C955" s="210"/>
      <c r="D955" s="208"/>
      <c r="E955" s="211"/>
      <c r="F955" s="212"/>
    </row>
    <row r="956" spans="1:8" s="204" customFormat="1" ht="18" customHeight="1" x14ac:dyDescent="0.25">
      <c r="A956" s="205"/>
      <c r="B956" s="206" t="s">
        <v>656</v>
      </c>
      <c r="C956" s="210" t="s">
        <v>611</v>
      </c>
      <c r="D956" s="208">
        <v>643</v>
      </c>
      <c r="E956" s="211"/>
      <c r="F956" s="212"/>
    </row>
    <row r="957" spans="1:8" s="204" customFormat="1" ht="18" customHeight="1" x14ac:dyDescent="0.25">
      <c r="A957" s="205">
        <f>+A952+1</f>
        <v>1014</v>
      </c>
      <c r="B957" s="206" t="s">
        <v>646</v>
      </c>
      <c r="C957" s="210"/>
      <c r="D957" s="208"/>
      <c r="E957" s="211"/>
      <c r="F957" s="212"/>
    </row>
    <row r="958" spans="1:8" s="204" customFormat="1" ht="18" customHeight="1" x14ac:dyDescent="0.25">
      <c r="A958" s="205"/>
      <c r="B958" s="206" t="s">
        <v>550</v>
      </c>
      <c r="C958" s="210" t="s">
        <v>647</v>
      </c>
      <c r="D958" s="208">
        <v>1398</v>
      </c>
      <c r="E958" s="211"/>
      <c r="F958" s="212"/>
    </row>
    <row r="959" spans="1:8" s="204" customFormat="1" ht="18" customHeight="1" x14ac:dyDescent="0.25">
      <c r="A959" s="205">
        <f>+A957+1</f>
        <v>1015</v>
      </c>
      <c r="B959" s="206" t="s">
        <v>887</v>
      </c>
      <c r="C959" s="210"/>
      <c r="D959" s="208"/>
      <c r="E959" s="211"/>
      <c r="F959" s="212"/>
    </row>
    <row r="960" spans="1:8" s="204" customFormat="1" ht="18" customHeight="1" x14ac:dyDescent="0.25">
      <c r="A960" s="205"/>
      <c r="B960" s="206" t="s">
        <v>656</v>
      </c>
      <c r="C960" s="210" t="s">
        <v>611</v>
      </c>
      <c r="D960" s="208">
        <v>280</v>
      </c>
      <c r="E960" s="211"/>
      <c r="F960" s="212"/>
    </row>
    <row r="961" spans="1:8" s="204" customFormat="1" ht="18" customHeight="1" x14ac:dyDescent="0.25">
      <c r="A961" s="205">
        <f t="shared" ref="A961" si="32">+A959+1</f>
        <v>1016</v>
      </c>
      <c r="B961" s="206" t="s">
        <v>888</v>
      </c>
      <c r="C961" s="210"/>
      <c r="D961" s="208"/>
      <c r="E961" s="211"/>
      <c r="F961" s="212"/>
    </row>
    <row r="962" spans="1:8" s="204" customFormat="1" ht="18" customHeight="1" x14ac:dyDescent="0.25">
      <c r="A962" s="205"/>
      <c r="B962" s="206" t="s">
        <v>656</v>
      </c>
      <c r="C962" s="210" t="s">
        <v>611</v>
      </c>
      <c r="D962" s="208">
        <v>191</v>
      </c>
      <c r="E962" s="211"/>
      <c r="F962" s="212"/>
    </row>
    <row r="963" spans="1:8" s="204" customFormat="1" ht="18" customHeight="1" x14ac:dyDescent="0.25">
      <c r="A963" s="205">
        <f t="shared" ref="A963" si="33">+A961+1</f>
        <v>1017</v>
      </c>
      <c r="B963" s="206" t="s">
        <v>648</v>
      </c>
      <c r="C963" s="210"/>
      <c r="D963" s="208"/>
      <c r="E963" s="211"/>
      <c r="F963" s="212"/>
    </row>
    <row r="964" spans="1:8" s="204" customFormat="1" ht="18" customHeight="1" x14ac:dyDescent="0.25">
      <c r="A964" s="205"/>
      <c r="B964" s="206" t="s">
        <v>550</v>
      </c>
      <c r="C964" s="210" t="s">
        <v>649</v>
      </c>
      <c r="D964" s="208">
        <v>1272</v>
      </c>
      <c r="E964" s="211"/>
      <c r="F964" s="212"/>
    </row>
    <row r="965" spans="1:8" s="204" customFormat="1" ht="18" customHeight="1" x14ac:dyDescent="0.25">
      <c r="A965" s="205">
        <f t="shared" ref="A965" si="34">+A963+1</f>
        <v>1018</v>
      </c>
      <c r="B965" s="206" t="s">
        <v>650</v>
      </c>
      <c r="C965" s="210"/>
      <c r="D965" s="208"/>
      <c r="E965" s="211"/>
      <c r="F965" s="212"/>
    </row>
    <row r="966" spans="1:8" s="204" customFormat="1" ht="18" customHeight="1" x14ac:dyDescent="0.25">
      <c r="A966" s="205"/>
      <c r="B966" s="206" t="s">
        <v>550</v>
      </c>
      <c r="C966" s="210" t="s">
        <v>649</v>
      </c>
      <c r="D966" s="208">
        <v>1272</v>
      </c>
      <c r="E966" s="211"/>
      <c r="F966" s="212"/>
    </row>
    <row r="967" spans="1:8" s="204" customFormat="1" ht="18" customHeight="1" x14ac:dyDescent="0.25">
      <c r="A967" s="205">
        <f t="shared" ref="A967" si="35">+A965+1</f>
        <v>1019</v>
      </c>
      <c r="B967" s="206" t="s">
        <v>651</v>
      </c>
      <c r="C967" s="210"/>
      <c r="D967" s="208"/>
      <c r="E967" s="211"/>
      <c r="F967" s="212"/>
    </row>
    <row r="968" spans="1:8" s="204" customFormat="1" ht="18" customHeight="1" x14ac:dyDescent="0.25">
      <c r="A968" s="205"/>
      <c r="B968" s="206" t="s">
        <v>652</v>
      </c>
      <c r="C968" s="222" t="s">
        <v>396</v>
      </c>
      <c r="D968" s="208">
        <v>624</v>
      </c>
      <c r="E968" s="211"/>
      <c r="F968" s="212"/>
    </row>
    <row r="969" spans="1:8" s="204" customFormat="1" ht="18" customHeight="1" x14ac:dyDescent="0.25">
      <c r="A969" s="205">
        <v>1020</v>
      </c>
      <c r="B969" s="206" t="s">
        <v>653</v>
      </c>
      <c r="C969" s="222"/>
      <c r="D969" s="208"/>
      <c r="E969" s="211"/>
      <c r="F969" s="212"/>
    </row>
    <row r="970" spans="1:8" s="204" customFormat="1" ht="18" customHeight="1" x14ac:dyDescent="0.25">
      <c r="A970" s="205"/>
      <c r="B970" s="206" t="s">
        <v>550</v>
      </c>
      <c r="C970" s="222" t="s">
        <v>649</v>
      </c>
      <c r="D970" s="208">
        <v>4</v>
      </c>
      <c r="E970" s="211"/>
      <c r="F970" s="212"/>
      <c r="G970" s="217"/>
      <c r="H970" s="218"/>
    </row>
    <row r="971" spans="1:8" s="204" customFormat="1" ht="15" x14ac:dyDescent="0.25">
      <c r="A971" s="205"/>
      <c r="B971" s="206"/>
      <c r="C971" s="210"/>
      <c r="D971" s="208"/>
      <c r="E971" s="211"/>
      <c r="F971" s="212"/>
    </row>
    <row r="972" spans="1:8" s="204" customFormat="1" ht="18" customHeight="1" x14ac:dyDescent="0.35">
      <c r="A972" s="219"/>
      <c r="B972" s="220" t="s">
        <v>654</v>
      </c>
      <c r="C972" s="221"/>
      <c r="D972" s="208"/>
      <c r="E972" s="211"/>
      <c r="F972" s="212"/>
    </row>
    <row r="973" spans="1:8" s="204" customFormat="1" ht="18" customHeight="1" x14ac:dyDescent="0.25">
      <c r="A973" s="205"/>
      <c r="B973" s="214" t="s">
        <v>655</v>
      </c>
      <c r="C973" s="210"/>
      <c r="D973" s="208"/>
      <c r="E973" s="211"/>
      <c r="F973" s="212"/>
    </row>
    <row r="974" spans="1:8" s="204" customFormat="1" ht="18" customHeight="1" x14ac:dyDescent="0.25">
      <c r="A974" s="223">
        <f>+A969+1</f>
        <v>1021</v>
      </c>
      <c r="B974" s="206" t="s">
        <v>643</v>
      </c>
      <c r="C974" s="222"/>
      <c r="D974" s="208"/>
      <c r="E974" s="215"/>
      <c r="F974" s="212"/>
    </row>
    <row r="975" spans="1:8" s="204" customFormat="1" ht="18" customHeight="1" x14ac:dyDescent="0.25">
      <c r="A975" s="223"/>
      <c r="B975" s="206" t="s">
        <v>656</v>
      </c>
      <c r="C975" s="222" t="s">
        <v>611</v>
      </c>
      <c r="D975" s="208">
        <v>311</v>
      </c>
      <c r="E975" s="211"/>
      <c r="F975" s="212"/>
    </row>
    <row r="976" spans="1:8" s="204" customFormat="1" ht="18" customHeight="1" x14ac:dyDescent="0.25">
      <c r="A976" s="223">
        <f>+A974+1</f>
        <v>1022</v>
      </c>
      <c r="B976" s="206" t="s">
        <v>657</v>
      </c>
      <c r="C976" s="222"/>
      <c r="D976" s="208"/>
      <c r="E976" s="211"/>
      <c r="F976" s="212"/>
    </row>
    <row r="977" spans="1:6" s="204" customFormat="1" ht="18" customHeight="1" x14ac:dyDescent="0.25">
      <c r="A977" s="223"/>
      <c r="B977" s="206" t="s">
        <v>658</v>
      </c>
      <c r="C977" s="222" t="s">
        <v>611</v>
      </c>
      <c r="D977" s="208">
        <v>38</v>
      </c>
      <c r="E977" s="211"/>
      <c r="F977" s="212"/>
    </row>
    <row r="978" spans="1:6" s="204" customFormat="1" ht="18" customHeight="1" x14ac:dyDescent="0.25">
      <c r="A978" s="223">
        <f>+A976+1</f>
        <v>1023</v>
      </c>
      <c r="B978" s="206" t="s">
        <v>613</v>
      </c>
      <c r="C978" s="222"/>
      <c r="D978" s="208"/>
      <c r="E978" s="211"/>
      <c r="F978" s="212"/>
    </row>
    <row r="979" spans="1:6" s="204" customFormat="1" ht="18" customHeight="1" x14ac:dyDescent="0.25">
      <c r="A979" s="223"/>
      <c r="B979" s="206" t="s">
        <v>658</v>
      </c>
      <c r="C979" s="222" t="s">
        <v>611</v>
      </c>
      <c r="D979" s="208">
        <v>86</v>
      </c>
      <c r="E979" s="211"/>
      <c r="F979" s="212"/>
    </row>
    <row r="980" spans="1:6" s="204" customFormat="1" ht="18" customHeight="1" x14ac:dyDescent="0.25">
      <c r="A980" s="223">
        <f>+A978+1</f>
        <v>1024</v>
      </c>
      <c r="B980" s="206" t="s">
        <v>614</v>
      </c>
      <c r="C980" s="222"/>
      <c r="D980" s="208"/>
      <c r="E980" s="211"/>
      <c r="F980" s="212"/>
    </row>
    <row r="981" spans="1:6" s="204" customFormat="1" ht="18" customHeight="1" x14ac:dyDescent="0.25">
      <c r="A981" s="223"/>
      <c r="B981" s="206" t="s">
        <v>658</v>
      </c>
      <c r="C981" s="222" t="s">
        <v>611</v>
      </c>
      <c r="D981" s="208">
        <v>185</v>
      </c>
      <c r="E981" s="211"/>
      <c r="F981" s="212"/>
    </row>
    <row r="982" spans="1:6" s="204" customFormat="1" ht="15" x14ac:dyDescent="0.25">
      <c r="A982" s="223"/>
      <c r="B982" s="206"/>
      <c r="C982" s="222"/>
      <c r="D982" s="208"/>
      <c r="E982" s="211"/>
      <c r="F982" s="212"/>
    </row>
    <row r="983" spans="1:6" s="204" customFormat="1" ht="18" customHeight="1" x14ac:dyDescent="0.25">
      <c r="A983" s="205"/>
      <c r="B983" s="214" t="s">
        <v>659</v>
      </c>
      <c r="C983" s="210"/>
      <c r="D983" s="208"/>
      <c r="E983" s="211"/>
      <c r="F983" s="212"/>
    </row>
    <row r="984" spans="1:6" s="204" customFormat="1" ht="18" customHeight="1" x14ac:dyDescent="0.25">
      <c r="A984" s="223">
        <f>+A980+1</f>
        <v>1025</v>
      </c>
      <c r="B984" s="206" t="s">
        <v>660</v>
      </c>
      <c r="C984" s="222"/>
      <c r="D984" s="208"/>
      <c r="E984" s="215"/>
      <c r="F984" s="212"/>
    </row>
    <row r="985" spans="1:6" s="204" customFormat="1" ht="18" customHeight="1" x14ac:dyDescent="0.25">
      <c r="A985" s="223" t="s">
        <v>661</v>
      </c>
      <c r="B985" s="206" t="s">
        <v>662</v>
      </c>
      <c r="C985" s="222"/>
      <c r="D985" s="208"/>
      <c r="E985" s="215"/>
      <c r="F985" s="212"/>
    </row>
    <row r="986" spans="1:6" s="204" customFormat="1" ht="18" customHeight="1" x14ac:dyDescent="0.25">
      <c r="A986" s="223"/>
      <c r="B986" s="206" t="s">
        <v>663</v>
      </c>
      <c r="C986" s="222" t="s">
        <v>396</v>
      </c>
      <c r="D986" s="208">
        <v>114</v>
      </c>
      <c r="E986" s="211"/>
      <c r="F986" s="212"/>
    </row>
    <row r="987" spans="1:6" s="204" customFormat="1" ht="18" customHeight="1" x14ac:dyDescent="0.25">
      <c r="A987" s="223" t="s">
        <v>664</v>
      </c>
      <c r="B987" s="206" t="s">
        <v>665</v>
      </c>
      <c r="C987" s="222"/>
      <c r="D987" s="208"/>
      <c r="E987" s="211"/>
      <c r="F987" s="212"/>
    </row>
    <row r="988" spans="1:6" s="204" customFormat="1" ht="18" customHeight="1" x14ac:dyDescent="0.25">
      <c r="A988" s="223"/>
      <c r="B988" s="206" t="s">
        <v>663</v>
      </c>
      <c r="C988" s="222" t="s">
        <v>396</v>
      </c>
      <c r="D988" s="208">
        <v>270</v>
      </c>
      <c r="E988" s="211"/>
      <c r="F988" s="212"/>
    </row>
    <row r="989" spans="1:6" s="204" customFormat="1" ht="15" x14ac:dyDescent="0.25">
      <c r="A989" s="223"/>
      <c r="B989" s="206"/>
      <c r="C989" s="222"/>
      <c r="D989" s="208"/>
      <c r="E989" s="211"/>
      <c r="F989" s="212"/>
    </row>
    <row r="990" spans="1:6" s="204" customFormat="1" ht="37.5" customHeight="1" x14ac:dyDescent="0.25">
      <c r="A990" s="205"/>
      <c r="B990" s="214" t="s">
        <v>666</v>
      </c>
      <c r="C990" s="210"/>
      <c r="D990" s="208"/>
      <c r="E990" s="215"/>
      <c r="F990" s="212"/>
    </row>
    <row r="991" spans="1:6" s="204" customFormat="1" ht="18" customHeight="1" x14ac:dyDescent="0.25">
      <c r="A991" s="223">
        <f>+A984+1</f>
        <v>1026</v>
      </c>
      <c r="B991" s="206" t="s">
        <v>667</v>
      </c>
      <c r="C991" s="222"/>
      <c r="D991" s="208"/>
      <c r="E991" s="215"/>
      <c r="F991" s="212"/>
    </row>
    <row r="992" spans="1:6" s="204" customFormat="1" ht="18" customHeight="1" x14ac:dyDescent="0.25">
      <c r="A992" s="223" t="s">
        <v>668</v>
      </c>
      <c r="B992" s="206" t="s">
        <v>669</v>
      </c>
      <c r="C992" s="222"/>
      <c r="D992" s="208"/>
      <c r="E992" s="215"/>
      <c r="F992" s="212"/>
    </row>
    <row r="993" spans="1:6" s="204" customFormat="1" ht="18" customHeight="1" x14ac:dyDescent="0.25">
      <c r="A993" s="223"/>
      <c r="B993" s="206" t="s">
        <v>32</v>
      </c>
      <c r="C993" s="222" t="s">
        <v>33</v>
      </c>
      <c r="D993" s="208">
        <v>1</v>
      </c>
      <c r="E993" s="211"/>
      <c r="F993" s="212"/>
    </row>
    <row r="994" spans="1:6" s="204" customFormat="1" ht="18" customHeight="1" x14ac:dyDescent="0.25">
      <c r="A994" s="224" t="s">
        <v>670</v>
      </c>
      <c r="B994" s="206" t="s">
        <v>671</v>
      </c>
      <c r="C994" s="222"/>
      <c r="D994" s="208"/>
      <c r="E994" s="211"/>
      <c r="F994" s="212"/>
    </row>
    <row r="995" spans="1:6" s="204" customFormat="1" ht="18" customHeight="1" x14ac:dyDescent="0.25">
      <c r="A995" s="224"/>
      <c r="B995" s="206" t="s">
        <v>32</v>
      </c>
      <c r="C995" s="222" t="s">
        <v>33</v>
      </c>
      <c r="D995" s="208">
        <v>1</v>
      </c>
      <c r="E995" s="211"/>
      <c r="F995" s="212"/>
    </row>
    <row r="996" spans="1:6" s="204" customFormat="1" ht="18" customHeight="1" x14ac:dyDescent="0.25">
      <c r="A996" s="224" t="s">
        <v>673</v>
      </c>
      <c r="B996" s="206" t="s">
        <v>821</v>
      </c>
      <c r="C996" s="222"/>
      <c r="D996" s="208"/>
      <c r="E996" s="211"/>
      <c r="F996" s="212"/>
    </row>
    <row r="997" spans="1:6" s="204" customFormat="1" ht="18" customHeight="1" x14ac:dyDescent="0.25">
      <c r="A997" s="224"/>
      <c r="B997" s="206" t="s">
        <v>672</v>
      </c>
      <c r="C997" s="222" t="s">
        <v>33</v>
      </c>
      <c r="D997" s="208">
        <v>1</v>
      </c>
      <c r="E997" s="211"/>
      <c r="F997" s="212"/>
    </row>
    <row r="998" spans="1:6" s="204" customFormat="1" ht="18" customHeight="1" x14ac:dyDescent="0.25">
      <c r="A998" s="223">
        <f>+A991+1</f>
        <v>1027</v>
      </c>
      <c r="B998" s="206" t="s">
        <v>674</v>
      </c>
      <c r="C998" s="222"/>
      <c r="D998" s="208"/>
      <c r="E998" s="211"/>
      <c r="F998" s="212"/>
    </row>
    <row r="999" spans="1:6" s="204" customFormat="1" ht="18" customHeight="1" x14ac:dyDescent="0.25">
      <c r="A999" s="223" t="s">
        <v>675</v>
      </c>
      <c r="B999" s="206" t="s">
        <v>889</v>
      </c>
      <c r="C999" s="222"/>
      <c r="D999" s="208"/>
      <c r="E999" s="211"/>
      <c r="F999" s="212"/>
    </row>
    <row r="1000" spans="1:6" s="204" customFormat="1" ht="18" customHeight="1" x14ac:dyDescent="0.25">
      <c r="A1000" s="223"/>
      <c r="B1000" s="206" t="s">
        <v>32</v>
      </c>
      <c r="C1000" s="222" t="s">
        <v>33</v>
      </c>
      <c r="D1000" s="208">
        <v>1</v>
      </c>
      <c r="E1000" s="211"/>
      <c r="F1000" s="212"/>
    </row>
    <row r="1001" spans="1:6" s="204" customFormat="1" ht="18" customHeight="1" x14ac:dyDescent="0.25">
      <c r="A1001" s="224" t="s">
        <v>676</v>
      </c>
      <c r="B1001" s="206" t="s">
        <v>890</v>
      </c>
      <c r="C1001" s="222"/>
      <c r="D1001" s="208"/>
      <c r="E1001" s="211"/>
      <c r="F1001" s="212"/>
    </row>
    <row r="1002" spans="1:6" s="204" customFormat="1" ht="18" customHeight="1" x14ac:dyDescent="0.25">
      <c r="A1002" s="224"/>
      <c r="B1002" s="206" t="s">
        <v>32</v>
      </c>
      <c r="C1002" s="222" t="s">
        <v>33</v>
      </c>
      <c r="D1002" s="208">
        <v>1</v>
      </c>
      <c r="E1002" s="211"/>
      <c r="F1002" s="212"/>
    </row>
    <row r="1003" spans="1:6" s="204" customFormat="1" ht="18" customHeight="1" x14ac:dyDescent="0.25">
      <c r="A1003" s="224" t="s">
        <v>822</v>
      </c>
      <c r="B1003" s="206" t="s">
        <v>891</v>
      </c>
      <c r="C1003" s="222"/>
      <c r="D1003" s="208"/>
      <c r="E1003" s="211"/>
      <c r="F1003" s="212"/>
    </row>
    <row r="1004" spans="1:6" s="204" customFormat="1" ht="18" customHeight="1" x14ac:dyDescent="0.25">
      <c r="A1004" s="224"/>
      <c r="B1004" s="206" t="s">
        <v>32</v>
      </c>
      <c r="C1004" s="222" t="s">
        <v>33</v>
      </c>
      <c r="D1004" s="208">
        <v>1</v>
      </c>
      <c r="E1004" s="211"/>
      <c r="F1004" s="212"/>
    </row>
    <row r="1005" spans="1:6" s="204" customFormat="1" ht="18" customHeight="1" x14ac:dyDescent="0.25">
      <c r="A1005" s="223">
        <f>+A998+1</f>
        <v>1028</v>
      </c>
      <c r="B1005" s="206" t="s">
        <v>677</v>
      </c>
      <c r="C1005" s="222"/>
      <c r="D1005" s="208"/>
      <c r="E1005" s="211"/>
      <c r="F1005" s="212"/>
    </row>
    <row r="1006" spans="1:6" s="204" customFormat="1" ht="18" customHeight="1" x14ac:dyDescent="0.25">
      <c r="A1006" s="223" t="s">
        <v>678</v>
      </c>
      <c r="B1006" s="206" t="s">
        <v>679</v>
      </c>
      <c r="C1006" s="222"/>
      <c r="D1006" s="208"/>
      <c r="E1006" s="211"/>
      <c r="F1006" s="212"/>
    </row>
    <row r="1007" spans="1:6" s="204" customFormat="1" ht="18" customHeight="1" x14ac:dyDescent="0.25">
      <c r="A1007" s="223"/>
      <c r="B1007" s="206" t="s">
        <v>32</v>
      </c>
      <c r="C1007" s="222" t="s">
        <v>33</v>
      </c>
      <c r="D1007" s="208">
        <v>5</v>
      </c>
      <c r="E1007" s="211"/>
      <c r="F1007" s="212"/>
    </row>
    <row r="1008" spans="1:6" s="204" customFormat="1" ht="18" customHeight="1" x14ac:dyDescent="0.25">
      <c r="A1008" s="224" t="s">
        <v>680</v>
      </c>
      <c r="B1008" s="206" t="s">
        <v>681</v>
      </c>
      <c r="C1008" s="222"/>
      <c r="D1008" s="208"/>
      <c r="E1008" s="211"/>
      <c r="F1008" s="212"/>
    </row>
    <row r="1009" spans="1:6" s="204" customFormat="1" ht="18" customHeight="1" x14ac:dyDescent="0.25">
      <c r="A1009" s="224"/>
      <c r="B1009" s="206" t="s">
        <v>32</v>
      </c>
      <c r="C1009" s="222" t="s">
        <v>33</v>
      </c>
      <c r="D1009" s="208">
        <v>2</v>
      </c>
      <c r="E1009" s="211"/>
      <c r="F1009" s="212"/>
    </row>
    <row r="1010" spans="1:6" s="204" customFormat="1" ht="18" customHeight="1" x14ac:dyDescent="0.25">
      <c r="A1010" s="224" t="s">
        <v>682</v>
      </c>
      <c r="B1010" s="206" t="s">
        <v>683</v>
      </c>
      <c r="C1010" s="222"/>
      <c r="D1010" s="208"/>
      <c r="E1010" s="211"/>
      <c r="F1010" s="212"/>
    </row>
    <row r="1011" spans="1:6" s="204" customFormat="1" ht="18" customHeight="1" x14ac:dyDescent="0.25">
      <c r="A1011" s="224"/>
      <c r="B1011" s="206" t="s">
        <v>32</v>
      </c>
      <c r="C1011" s="222" t="s">
        <v>33</v>
      </c>
      <c r="D1011" s="208">
        <v>12</v>
      </c>
      <c r="E1011" s="211"/>
      <c r="F1011" s="212"/>
    </row>
    <row r="1012" spans="1:6" s="204" customFormat="1" ht="18" customHeight="1" x14ac:dyDescent="0.25">
      <c r="A1012" s="223">
        <f>+A1005+1</f>
        <v>1029</v>
      </c>
      <c r="B1012" s="206" t="s">
        <v>691</v>
      </c>
      <c r="C1012" s="222"/>
      <c r="D1012" s="208"/>
      <c r="E1012" s="211"/>
      <c r="F1012" s="212"/>
    </row>
    <row r="1013" spans="1:6" s="204" customFormat="1" ht="18" customHeight="1" x14ac:dyDescent="0.25">
      <c r="A1013" s="224" t="s">
        <v>684</v>
      </c>
      <c r="B1013" s="206" t="s">
        <v>823</v>
      </c>
      <c r="C1013" s="222"/>
      <c r="D1013" s="208"/>
      <c r="E1013" s="211"/>
      <c r="F1013" s="212"/>
    </row>
    <row r="1014" spans="1:6" s="204" customFormat="1" ht="18" customHeight="1" x14ac:dyDescent="0.25">
      <c r="A1014" s="224"/>
      <c r="B1014" s="206" t="s">
        <v>692</v>
      </c>
      <c r="C1014" s="222" t="s">
        <v>33</v>
      </c>
      <c r="D1014" s="208">
        <v>1</v>
      </c>
      <c r="E1014" s="211"/>
      <c r="F1014" s="212"/>
    </row>
    <row r="1015" spans="1:6" s="204" customFormat="1" ht="18" customHeight="1" x14ac:dyDescent="0.3">
      <c r="A1015" s="223">
        <f>+A1012+1</f>
        <v>1030</v>
      </c>
      <c r="B1015" s="206" t="s">
        <v>836</v>
      </c>
      <c r="C1015" s="225"/>
      <c r="D1015" s="226"/>
      <c r="E1015" s="227"/>
      <c r="F1015" s="212"/>
    </row>
    <row r="1016" spans="1:6" s="204" customFormat="1" ht="18" customHeight="1" x14ac:dyDescent="0.3">
      <c r="A1016" s="224" t="s">
        <v>689</v>
      </c>
      <c r="B1016" s="206" t="s">
        <v>685</v>
      </c>
      <c r="C1016" s="225"/>
      <c r="D1016" s="226"/>
      <c r="E1016" s="211"/>
      <c r="F1016" s="212"/>
    </row>
    <row r="1017" spans="1:6" s="204" customFormat="1" ht="18" customHeight="1" x14ac:dyDescent="0.3">
      <c r="A1017" s="224"/>
      <c r="B1017" s="206" t="s">
        <v>32</v>
      </c>
      <c r="C1017" s="225" t="s">
        <v>33</v>
      </c>
      <c r="D1017" s="208">
        <v>1</v>
      </c>
      <c r="E1017" s="211"/>
      <c r="F1017" s="212"/>
    </row>
    <row r="1018" spans="1:6" s="204" customFormat="1" ht="18" customHeight="1" x14ac:dyDescent="0.3">
      <c r="A1018" s="224" t="s">
        <v>690</v>
      </c>
      <c r="B1018" s="206" t="s">
        <v>687</v>
      </c>
      <c r="C1018" s="225"/>
      <c r="D1018" s="226"/>
      <c r="E1018" s="211"/>
      <c r="F1018" s="212"/>
    </row>
    <row r="1019" spans="1:6" s="204" customFormat="1" ht="18" customHeight="1" x14ac:dyDescent="0.3">
      <c r="A1019" s="224"/>
      <c r="B1019" s="206" t="s">
        <v>32</v>
      </c>
      <c r="C1019" s="225" t="s">
        <v>33</v>
      </c>
      <c r="D1019" s="208">
        <v>4</v>
      </c>
      <c r="E1019" s="211"/>
      <c r="F1019" s="212"/>
    </row>
    <row r="1020" spans="1:6" s="204" customFormat="1" ht="18" customHeight="1" x14ac:dyDescent="0.25">
      <c r="A1020" s="224" t="s">
        <v>824</v>
      </c>
      <c r="B1020" s="206" t="s">
        <v>693</v>
      </c>
      <c r="C1020" s="222"/>
      <c r="D1020" s="208"/>
      <c r="E1020" s="211"/>
      <c r="F1020" s="212"/>
    </row>
    <row r="1021" spans="1:6" s="204" customFormat="1" ht="18" customHeight="1" x14ac:dyDescent="0.25">
      <c r="A1021" s="224"/>
      <c r="B1021" s="206" t="s">
        <v>32</v>
      </c>
      <c r="C1021" s="222" t="s">
        <v>33</v>
      </c>
      <c r="D1021" s="208">
        <v>3</v>
      </c>
      <c r="E1021" s="211"/>
      <c r="F1021" s="212"/>
    </row>
    <row r="1022" spans="1:6" s="204" customFormat="1" ht="18" customHeight="1" x14ac:dyDescent="0.25">
      <c r="A1022" s="224">
        <f>+A1020+1</f>
        <v>1032</v>
      </c>
      <c r="B1022" s="206" t="s">
        <v>694</v>
      </c>
      <c r="C1022" s="228" t="s">
        <v>686</v>
      </c>
      <c r="D1022" s="208"/>
      <c r="E1022" s="211"/>
      <c r="F1022" s="212"/>
    </row>
    <row r="1023" spans="1:6" s="204" customFormat="1" ht="18" customHeight="1" x14ac:dyDescent="0.25">
      <c r="A1023" s="224"/>
      <c r="B1023" s="206" t="s">
        <v>32</v>
      </c>
      <c r="C1023" s="228" t="s">
        <v>33</v>
      </c>
      <c r="D1023" s="208">
        <v>1</v>
      </c>
      <c r="E1023" s="211"/>
      <c r="F1023" s="212"/>
    </row>
    <row r="1024" spans="1:6" s="204" customFormat="1" ht="18" customHeight="1" x14ac:dyDescent="0.25">
      <c r="A1024" s="223">
        <f>+A1022+1</f>
        <v>1033</v>
      </c>
      <c r="B1024" s="206" t="s">
        <v>695</v>
      </c>
      <c r="C1024" s="228"/>
      <c r="D1024" s="208"/>
      <c r="E1024" s="211"/>
      <c r="F1024" s="212"/>
    </row>
    <row r="1025" spans="1:8" s="204" customFormat="1" ht="18" customHeight="1" x14ac:dyDescent="0.25">
      <c r="A1025" s="224" t="s">
        <v>825</v>
      </c>
      <c r="B1025" s="206" t="s">
        <v>697</v>
      </c>
      <c r="C1025" s="228"/>
      <c r="D1025" s="208"/>
      <c r="E1025" s="211"/>
      <c r="F1025" s="212"/>
    </row>
    <row r="1026" spans="1:8" s="204" customFormat="1" ht="18" customHeight="1" x14ac:dyDescent="0.25">
      <c r="A1026" s="224"/>
      <c r="B1026" s="206" t="s">
        <v>32</v>
      </c>
      <c r="C1026" s="228" t="s">
        <v>33</v>
      </c>
      <c r="D1026" s="208">
        <v>2</v>
      </c>
      <c r="E1026" s="211"/>
      <c r="F1026" s="212"/>
    </row>
    <row r="1027" spans="1:8" s="204" customFormat="1" ht="18" customHeight="1" x14ac:dyDescent="0.25">
      <c r="A1027" s="223">
        <f>+A1024+1</f>
        <v>1034</v>
      </c>
      <c r="B1027" s="206" t="s">
        <v>698</v>
      </c>
      <c r="C1027" s="228"/>
      <c r="D1027" s="208"/>
      <c r="E1027" s="211"/>
      <c r="F1027" s="212"/>
    </row>
    <row r="1028" spans="1:8" s="204" customFormat="1" ht="18" customHeight="1" x14ac:dyDescent="0.25">
      <c r="A1028" s="224" t="s">
        <v>696</v>
      </c>
      <c r="B1028" s="206" t="s">
        <v>892</v>
      </c>
      <c r="C1028" s="228"/>
      <c r="D1028" s="208"/>
      <c r="E1028" s="211"/>
      <c r="F1028" s="212"/>
    </row>
    <row r="1029" spans="1:8" s="204" customFormat="1" ht="18" customHeight="1" x14ac:dyDescent="0.25">
      <c r="A1029" s="224"/>
      <c r="B1029" s="206" t="s">
        <v>32</v>
      </c>
      <c r="C1029" s="228" t="s">
        <v>33</v>
      </c>
      <c r="D1029" s="208">
        <v>2</v>
      </c>
      <c r="E1029" s="211"/>
      <c r="F1029" s="212"/>
    </row>
    <row r="1030" spans="1:8" s="204" customFormat="1" ht="18" customHeight="1" x14ac:dyDescent="0.25">
      <c r="A1030" s="223">
        <f>+A1027+1</f>
        <v>1035</v>
      </c>
      <c r="B1030" s="206" t="s">
        <v>699</v>
      </c>
      <c r="C1030" s="228"/>
      <c r="D1030" s="208"/>
      <c r="E1030" s="211"/>
      <c r="F1030" s="212"/>
    </row>
    <row r="1031" spans="1:8" s="204" customFormat="1" ht="18" customHeight="1" x14ac:dyDescent="0.25">
      <c r="A1031" s="224"/>
      <c r="B1031" s="206" t="s">
        <v>32</v>
      </c>
      <c r="C1031" s="228" t="s">
        <v>33</v>
      </c>
      <c r="D1031" s="208">
        <v>2</v>
      </c>
      <c r="E1031" s="211"/>
      <c r="F1031" s="212"/>
    </row>
    <row r="1032" spans="1:8" s="204" customFormat="1" ht="18" customHeight="1" x14ac:dyDescent="0.25">
      <c r="A1032" s="223">
        <f>+A1030+1</f>
        <v>1036</v>
      </c>
      <c r="B1032" s="206" t="s">
        <v>700</v>
      </c>
      <c r="C1032" s="228"/>
      <c r="D1032" s="208"/>
      <c r="E1032" s="211"/>
      <c r="F1032" s="212"/>
    </row>
    <row r="1033" spans="1:8" s="204" customFormat="1" ht="18" customHeight="1" x14ac:dyDescent="0.25">
      <c r="A1033" s="223"/>
      <c r="B1033" s="206" t="s">
        <v>180</v>
      </c>
      <c r="C1033" s="228" t="s">
        <v>396</v>
      </c>
      <c r="D1033" s="208">
        <v>384</v>
      </c>
      <c r="E1033" s="211"/>
      <c r="F1033" s="212"/>
    </row>
    <row r="1034" spans="1:8" s="204" customFormat="1" ht="18" customHeight="1" x14ac:dyDescent="0.25">
      <c r="A1034" s="223">
        <f t="shared" ref="A1034" si="36">+A1032+1</f>
        <v>1037</v>
      </c>
      <c r="B1034" s="206" t="s">
        <v>701</v>
      </c>
      <c r="C1034" s="228"/>
      <c r="D1034" s="208"/>
      <c r="E1034" s="211"/>
      <c r="F1034" s="212"/>
    </row>
    <row r="1035" spans="1:8" s="204" customFormat="1" ht="18" customHeight="1" x14ac:dyDescent="0.25">
      <c r="A1035" s="223"/>
      <c r="B1035" s="206" t="s">
        <v>180</v>
      </c>
      <c r="C1035" s="228" t="s">
        <v>396</v>
      </c>
      <c r="D1035" s="208">
        <v>6</v>
      </c>
      <c r="E1035" s="211"/>
      <c r="F1035" s="212"/>
    </row>
    <row r="1036" spans="1:8" s="204" customFormat="1" ht="18" customHeight="1" x14ac:dyDescent="0.25">
      <c r="A1036" s="223">
        <f t="shared" ref="A1036" si="37">+A1034+1</f>
        <v>1038</v>
      </c>
      <c r="B1036" s="206" t="s">
        <v>702</v>
      </c>
      <c r="C1036" s="228"/>
      <c r="D1036" s="208"/>
      <c r="E1036" s="211"/>
      <c r="F1036" s="212"/>
    </row>
    <row r="1037" spans="1:8" s="204" customFormat="1" ht="18" customHeight="1" x14ac:dyDescent="0.25">
      <c r="A1037" s="223"/>
      <c r="B1037" s="206" t="s">
        <v>703</v>
      </c>
      <c r="C1037" s="228" t="s">
        <v>396</v>
      </c>
      <c r="D1037" s="208">
        <v>24</v>
      </c>
      <c r="E1037" s="211"/>
      <c r="F1037" s="212"/>
      <c r="G1037" s="217"/>
      <c r="H1037" s="218"/>
    </row>
    <row r="1038" spans="1:8" s="204" customFormat="1" ht="18" customHeight="1" x14ac:dyDescent="0.25">
      <c r="A1038" s="223"/>
      <c r="B1038" s="206"/>
      <c r="C1038" s="228"/>
      <c r="D1038" s="208"/>
      <c r="E1038" s="211"/>
      <c r="F1038" s="212"/>
    </row>
    <row r="1039" spans="1:8" s="204" customFormat="1" ht="18" customHeight="1" x14ac:dyDescent="0.35">
      <c r="A1039" s="219"/>
      <c r="B1039" s="220" t="s">
        <v>704</v>
      </c>
      <c r="C1039" s="221"/>
      <c r="D1039" s="208"/>
      <c r="E1039" s="211"/>
      <c r="F1039" s="212"/>
    </row>
    <row r="1040" spans="1:8" s="204" customFormat="1" ht="18" customHeight="1" x14ac:dyDescent="0.25">
      <c r="A1040" s="205"/>
      <c r="B1040" s="214" t="s">
        <v>655</v>
      </c>
      <c r="C1040" s="210"/>
      <c r="D1040" s="208"/>
      <c r="E1040" s="211"/>
      <c r="F1040" s="212"/>
    </row>
    <row r="1041" spans="1:8" s="204" customFormat="1" ht="30" x14ac:dyDescent="0.25">
      <c r="A1041" s="223">
        <f>A1036+1</f>
        <v>1039</v>
      </c>
      <c r="B1041" s="206" t="s">
        <v>705</v>
      </c>
      <c r="C1041" s="222"/>
      <c r="D1041" s="208"/>
      <c r="E1041" s="215"/>
      <c r="F1041" s="212"/>
    </row>
    <row r="1042" spans="1:8" s="204" customFormat="1" ht="18" customHeight="1" x14ac:dyDescent="0.25">
      <c r="A1042" s="223"/>
      <c r="B1042" s="206" t="s">
        <v>656</v>
      </c>
      <c r="C1042" s="222" t="s">
        <v>611</v>
      </c>
      <c r="D1042" s="208">
        <v>80</v>
      </c>
      <c r="E1042" s="211"/>
      <c r="F1042" s="212"/>
    </row>
    <row r="1043" spans="1:8" s="204" customFormat="1" ht="18" customHeight="1" x14ac:dyDescent="0.3">
      <c r="A1043" s="223">
        <f>A1041+1</f>
        <v>1040</v>
      </c>
      <c r="B1043" s="229" t="s">
        <v>826</v>
      </c>
      <c r="C1043" s="225"/>
      <c r="D1043" s="213"/>
      <c r="E1043" s="211"/>
      <c r="F1043" s="212"/>
    </row>
    <row r="1044" spans="1:8" s="204" customFormat="1" ht="18" customHeight="1" x14ac:dyDescent="0.3">
      <c r="A1044" s="223"/>
      <c r="B1044" s="230" t="s">
        <v>180</v>
      </c>
      <c r="C1044" s="225" t="s">
        <v>396</v>
      </c>
      <c r="D1044" s="208">
        <v>578</v>
      </c>
      <c r="E1044" s="211"/>
      <c r="F1044" s="212"/>
    </row>
    <row r="1045" spans="1:8" s="204" customFormat="1" ht="18" customHeight="1" x14ac:dyDescent="0.25">
      <c r="B1045" s="214" t="s">
        <v>706</v>
      </c>
      <c r="C1045" s="222"/>
      <c r="D1045" s="208"/>
      <c r="E1045" s="211"/>
      <c r="F1045" s="212"/>
    </row>
    <row r="1046" spans="1:8" s="204" customFormat="1" ht="18" customHeight="1" x14ac:dyDescent="0.25">
      <c r="A1046" s="223">
        <v>1041</v>
      </c>
      <c r="B1046" s="231" t="s">
        <v>707</v>
      </c>
      <c r="C1046" s="222"/>
      <c r="D1046" s="208"/>
      <c r="E1046" s="212"/>
      <c r="F1046" s="212"/>
    </row>
    <row r="1047" spans="1:8" s="204" customFormat="1" ht="18" customHeight="1" x14ac:dyDescent="0.25">
      <c r="A1047" s="223"/>
      <c r="B1047" s="231" t="s">
        <v>708</v>
      </c>
      <c r="C1047" s="222" t="s">
        <v>396</v>
      </c>
      <c r="D1047" s="208">
        <v>183</v>
      </c>
      <c r="E1047" s="212"/>
      <c r="F1047" s="212"/>
      <c r="G1047" s="217"/>
      <c r="H1047" s="218"/>
    </row>
    <row r="1048" spans="1:8" s="204" customFormat="1" ht="18" customHeight="1" x14ac:dyDescent="0.25">
      <c r="A1048" s="205"/>
      <c r="B1048" s="214" t="s">
        <v>827</v>
      </c>
      <c r="C1048" s="210"/>
      <c r="D1048" s="208"/>
      <c r="E1048" s="211"/>
      <c r="F1048" s="212"/>
    </row>
    <row r="1049" spans="1:8" s="204" customFormat="1" ht="18" customHeight="1" x14ac:dyDescent="0.25">
      <c r="A1049" s="223">
        <f>+A1046+1</f>
        <v>1042</v>
      </c>
      <c r="B1049" s="206" t="s">
        <v>709</v>
      </c>
      <c r="C1049" s="222"/>
      <c r="D1049" s="208"/>
      <c r="E1049" s="211"/>
      <c r="F1049" s="212"/>
    </row>
    <row r="1050" spans="1:8" s="204" customFormat="1" ht="18" customHeight="1" x14ac:dyDescent="0.25">
      <c r="A1050" s="223"/>
      <c r="B1050" s="206" t="s">
        <v>710</v>
      </c>
      <c r="C1050" s="222" t="s">
        <v>711</v>
      </c>
      <c r="D1050" s="208">
        <v>1</v>
      </c>
      <c r="E1050" s="211"/>
      <c r="F1050" s="212"/>
    </row>
    <row r="1051" spans="1:8" s="204" customFormat="1" ht="18" customHeight="1" x14ac:dyDescent="0.25">
      <c r="A1051" s="223">
        <f>+A1049+1</f>
        <v>1043</v>
      </c>
      <c r="B1051" s="206" t="s">
        <v>712</v>
      </c>
      <c r="C1051" s="222"/>
      <c r="D1051" s="208"/>
      <c r="E1051" s="211"/>
      <c r="F1051" s="212"/>
    </row>
    <row r="1052" spans="1:8" s="204" customFormat="1" ht="18" customHeight="1" x14ac:dyDescent="0.25">
      <c r="A1052" s="223"/>
      <c r="B1052" s="206" t="s">
        <v>550</v>
      </c>
      <c r="C1052" s="222" t="s">
        <v>649</v>
      </c>
      <c r="D1052" s="208">
        <v>1000</v>
      </c>
      <c r="E1052" s="211"/>
      <c r="F1052" s="212"/>
    </row>
    <row r="1053" spans="1:8" s="204" customFormat="1" ht="18" customHeight="1" x14ac:dyDescent="0.25">
      <c r="A1053" s="223">
        <f>+A1051+1</f>
        <v>1044</v>
      </c>
      <c r="B1053" s="206" t="s">
        <v>828</v>
      </c>
      <c r="C1053" s="222"/>
      <c r="D1053" s="208"/>
      <c r="E1053" s="211"/>
      <c r="F1053" s="212"/>
    </row>
    <row r="1054" spans="1:8" s="204" customFormat="1" ht="18" customHeight="1" x14ac:dyDescent="0.25">
      <c r="A1054" s="223" t="s">
        <v>893</v>
      </c>
      <c r="B1054" s="206" t="s">
        <v>688</v>
      </c>
      <c r="C1054" s="222"/>
      <c r="D1054" s="208"/>
      <c r="E1054" s="211"/>
      <c r="F1054" s="212"/>
    </row>
    <row r="1055" spans="1:8" s="204" customFormat="1" ht="18" customHeight="1" x14ac:dyDescent="0.25">
      <c r="A1055" s="223"/>
      <c r="B1055" s="206" t="s">
        <v>663</v>
      </c>
      <c r="C1055" s="222" t="s">
        <v>396</v>
      </c>
      <c r="D1055" s="208">
        <v>211</v>
      </c>
      <c r="E1055" s="211"/>
      <c r="F1055" s="212"/>
    </row>
    <row r="1056" spans="1:8" s="204" customFormat="1" ht="18" customHeight="1" x14ac:dyDescent="0.25">
      <c r="A1056" s="223">
        <f>+A1053+1</f>
        <v>1045</v>
      </c>
      <c r="B1056" s="206" t="s">
        <v>713</v>
      </c>
      <c r="C1056" s="222"/>
      <c r="D1056" s="208"/>
      <c r="E1056" s="211"/>
      <c r="F1056" s="212"/>
    </row>
    <row r="1057" spans="1:8" s="204" customFormat="1" ht="18" customHeight="1" x14ac:dyDescent="0.25">
      <c r="A1057" s="224" t="s">
        <v>893</v>
      </c>
      <c r="B1057" s="206" t="s">
        <v>891</v>
      </c>
      <c r="C1057" s="222"/>
      <c r="D1057" s="208"/>
      <c r="E1057" s="215"/>
      <c r="F1057" s="212"/>
    </row>
    <row r="1058" spans="1:8" s="204" customFormat="1" ht="18" customHeight="1" x14ac:dyDescent="0.25">
      <c r="A1058" s="224"/>
      <c r="B1058" s="206" t="s">
        <v>32</v>
      </c>
      <c r="C1058" s="222" t="s">
        <v>33</v>
      </c>
      <c r="D1058" s="208">
        <v>3</v>
      </c>
      <c r="E1058" s="211"/>
      <c r="F1058" s="212"/>
    </row>
    <row r="1059" spans="1:8" s="204" customFormat="1" ht="18" customHeight="1" x14ac:dyDescent="0.25">
      <c r="A1059" s="223">
        <f>A1056+1</f>
        <v>1046</v>
      </c>
      <c r="B1059" s="206" t="s">
        <v>714</v>
      </c>
      <c r="C1059" s="222"/>
      <c r="D1059" s="208"/>
      <c r="E1059" s="211"/>
      <c r="F1059" s="212"/>
    </row>
    <row r="1060" spans="1:8" s="204" customFormat="1" ht="18" customHeight="1" x14ac:dyDescent="0.25">
      <c r="A1060" s="223"/>
      <c r="B1060" s="206" t="s">
        <v>32</v>
      </c>
      <c r="C1060" s="222" t="s">
        <v>33</v>
      </c>
      <c r="D1060" s="208">
        <v>4</v>
      </c>
      <c r="E1060" s="211"/>
      <c r="F1060" s="212"/>
      <c r="G1060" s="217"/>
      <c r="H1060" s="218"/>
    </row>
    <row r="1061" spans="1:8" s="204" customFormat="1" ht="18" customHeight="1" x14ac:dyDescent="0.35">
      <c r="A1061" s="219"/>
      <c r="B1061" s="220" t="s">
        <v>715</v>
      </c>
      <c r="C1061" s="221"/>
      <c r="D1061" s="208"/>
      <c r="E1061" s="211"/>
      <c r="F1061" s="212"/>
    </row>
    <row r="1062" spans="1:8" s="204" customFormat="1" ht="18" customHeight="1" x14ac:dyDescent="0.25">
      <c r="A1062" s="205"/>
      <c r="B1062" s="214" t="s">
        <v>716</v>
      </c>
      <c r="C1062" s="210"/>
      <c r="D1062" s="208"/>
      <c r="E1062" s="211"/>
      <c r="F1062" s="212"/>
    </row>
    <row r="1063" spans="1:8" s="204" customFormat="1" ht="18" customHeight="1" x14ac:dyDescent="0.25">
      <c r="A1063" s="223">
        <f>+A1059+1</f>
        <v>1047</v>
      </c>
      <c r="B1063" s="206" t="s">
        <v>717</v>
      </c>
      <c r="C1063" s="210"/>
      <c r="D1063" s="208"/>
      <c r="E1063" s="215"/>
      <c r="F1063" s="212"/>
    </row>
    <row r="1064" spans="1:8" s="204" customFormat="1" ht="18" customHeight="1" x14ac:dyDescent="0.25">
      <c r="A1064" s="223"/>
      <c r="B1064" s="206" t="s">
        <v>550</v>
      </c>
      <c r="C1064" s="222" t="s">
        <v>647</v>
      </c>
      <c r="D1064" s="208">
        <v>1000</v>
      </c>
      <c r="E1064" s="211"/>
      <c r="F1064" s="212"/>
    </row>
    <row r="1065" spans="1:8" s="204" customFormat="1" ht="18" customHeight="1" x14ac:dyDescent="0.25">
      <c r="A1065" s="223">
        <f>+A1063+1</f>
        <v>1048</v>
      </c>
      <c r="B1065" s="206" t="s">
        <v>718</v>
      </c>
      <c r="C1065" s="222"/>
      <c r="D1065" s="208"/>
      <c r="E1065" s="211"/>
      <c r="F1065" s="212"/>
    </row>
    <row r="1066" spans="1:8" s="204" customFormat="1" ht="18" customHeight="1" x14ac:dyDescent="0.25">
      <c r="A1066" s="223"/>
      <c r="B1066" s="206" t="s">
        <v>656</v>
      </c>
      <c r="C1066" s="222" t="s">
        <v>719</v>
      </c>
      <c r="D1066" s="208">
        <v>360</v>
      </c>
      <c r="E1066" s="211"/>
      <c r="F1066" s="212"/>
    </row>
    <row r="1067" spans="1:8" s="204" customFormat="1" ht="18" customHeight="1" x14ac:dyDescent="0.25">
      <c r="A1067" s="223">
        <f t="shared" ref="A1067" si="38">+A1065+1</f>
        <v>1049</v>
      </c>
      <c r="B1067" s="206" t="s">
        <v>720</v>
      </c>
      <c r="C1067" s="222"/>
      <c r="D1067" s="208"/>
      <c r="E1067" s="211"/>
      <c r="F1067" s="212"/>
    </row>
    <row r="1068" spans="1:8" s="204" customFormat="1" ht="18" customHeight="1" x14ac:dyDescent="0.25">
      <c r="A1068" s="223"/>
      <c r="B1068" s="206" t="s">
        <v>721</v>
      </c>
      <c r="C1068" s="222" t="s">
        <v>722</v>
      </c>
      <c r="D1068" s="208">
        <v>4</v>
      </c>
      <c r="E1068" s="211"/>
      <c r="F1068" s="212"/>
      <c r="H1068" s="232"/>
    </row>
    <row r="1069" spans="1:8" s="204" customFormat="1" ht="23.25" customHeight="1" x14ac:dyDescent="0.25">
      <c r="A1069" s="223">
        <f>+A1067+1</f>
        <v>1050</v>
      </c>
      <c r="B1069" s="206" t="s">
        <v>723</v>
      </c>
      <c r="C1069" s="222"/>
      <c r="D1069" s="208"/>
      <c r="E1069" s="211"/>
      <c r="F1069" s="212"/>
    </row>
    <row r="1070" spans="1:8" s="204" customFormat="1" ht="25.5" customHeight="1" x14ac:dyDescent="0.25">
      <c r="A1070" s="223"/>
      <c r="B1070" s="206" t="s">
        <v>52</v>
      </c>
      <c r="C1070" s="222" t="s">
        <v>22</v>
      </c>
      <c r="D1070" s="208">
        <v>50</v>
      </c>
      <c r="E1070" s="211"/>
      <c r="F1070" s="212"/>
    </row>
    <row r="1071" spans="1:8" s="204" customFormat="1" ht="18" customHeight="1" x14ac:dyDescent="0.25">
      <c r="A1071" s="205"/>
      <c r="B1071" s="214" t="s">
        <v>724</v>
      </c>
      <c r="C1071" s="222"/>
      <c r="D1071" s="208"/>
      <c r="E1071" s="211"/>
      <c r="F1071" s="212"/>
    </row>
    <row r="1072" spans="1:8" s="204" customFormat="1" ht="18" customHeight="1" x14ac:dyDescent="0.25">
      <c r="A1072" s="223">
        <f>+A1069+1</f>
        <v>1051</v>
      </c>
      <c r="B1072" s="206" t="s">
        <v>725</v>
      </c>
      <c r="C1072" s="210"/>
      <c r="D1072" s="208"/>
      <c r="E1072" s="211"/>
      <c r="F1072" s="212"/>
    </row>
    <row r="1073" spans="1:6" s="204" customFormat="1" ht="18" customHeight="1" x14ac:dyDescent="0.25">
      <c r="A1073" s="223"/>
      <c r="B1073" s="206" t="s">
        <v>32</v>
      </c>
      <c r="C1073" s="222" t="s">
        <v>33</v>
      </c>
      <c r="D1073" s="208">
        <v>4</v>
      </c>
      <c r="E1073" s="211"/>
      <c r="F1073" s="212"/>
    </row>
    <row r="1074" spans="1:6" s="204" customFormat="1" ht="18" customHeight="1" x14ac:dyDescent="0.25">
      <c r="A1074" s="223">
        <f>+A1072+1</f>
        <v>1052</v>
      </c>
      <c r="B1074" s="206" t="s">
        <v>726</v>
      </c>
      <c r="C1074" s="222"/>
      <c r="D1074" s="208"/>
      <c r="E1074" s="211"/>
      <c r="F1074" s="212"/>
    </row>
    <row r="1075" spans="1:6" s="204" customFormat="1" ht="18" customHeight="1" x14ac:dyDescent="0.25">
      <c r="A1075" s="223"/>
      <c r="B1075" s="206" t="s">
        <v>32</v>
      </c>
      <c r="C1075" s="222" t="s">
        <v>33</v>
      </c>
      <c r="D1075" s="208">
        <v>4</v>
      </c>
      <c r="E1075" s="211"/>
      <c r="F1075" s="212"/>
    </row>
    <row r="1076" spans="1:6" s="204" customFormat="1" ht="18" customHeight="1" x14ac:dyDescent="0.25">
      <c r="A1076" s="223">
        <f t="shared" ref="A1076" si="39">+A1074+1</f>
        <v>1053</v>
      </c>
      <c r="B1076" s="206" t="s">
        <v>727</v>
      </c>
      <c r="C1076" s="222"/>
      <c r="D1076" s="208"/>
      <c r="E1076" s="211"/>
      <c r="F1076" s="212"/>
    </row>
    <row r="1077" spans="1:6" s="204" customFormat="1" ht="18" customHeight="1" x14ac:dyDescent="0.25">
      <c r="A1077" s="223"/>
      <c r="B1077" s="206" t="s">
        <v>32</v>
      </c>
      <c r="C1077" s="222" t="s">
        <v>33</v>
      </c>
      <c r="D1077" s="208">
        <v>23</v>
      </c>
      <c r="E1077" s="211"/>
      <c r="F1077" s="212"/>
    </row>
    <row r="1078" spans="1:6" s="204" customFormat="1" ht="18" customHeight="1" x14ac:dyDescent="0.25">
      <c r="A1078" s="223">
        <f t="shared" ref="A1078" si="40">+A1076+1</f>
        <v>1054</v>
      </c>
      <c r="B1078" s="206" t="s">
        <v>728</v>
      </c>
      <c r="C1078" s="222"/>
      <c r="D1078" s="208"/>
      <c r="E1078" s="211"/>
      <c r="F1078" s="212"/>
    </row>
    <row r="1079" spans="1:6" s="204" customFormat="1" ht="18" customHeight="1" x14ac:dyDescent="0.25">
      <c r="A1079" s="223"/>
      <c r="B1079" s="206" t="s">
        <v>32</v>
      </c>
      <c r="C1079" s="222" t="s">
        <v>33</v>
      </c>
      <c r="D1079" s="208">
        <v>5</v>
      </c>
      <c r="E1079" s="211"/>
      <c r="F1079" s="212"/>
    </row>
    <row r="1080" spans="1:6" s="204" customFormat="1" ht="18" customHeight="1" x14ac:dyDescent="0.25">
      <c r="A1080" s="223">
        <f t="shared" ref="A1080" si="41">+A1078+1</f>
        <v>1055</v>
      </c>
      <c r="B1080" s="206" t="s">
        <v>729</v>
      </c>
      <c r="C1080" s="222"/>
      <c r="D1080" s="208"/>
      <c r="E1080" s="211"/>
      <c r="F1080" s="212"/>
    </row>
    <row r="1081" spans="1:6" s="204" customFormat="1" ht="18" customHeight="1" x14ac:dyDescent="0.25">
      <c r="A1081" s="223"/>
      <c r="B1081" s="206" t="s">
        <v>32</v>
      </c>
      <c r="C1081" s="222" t="s">
        <v>33</v>
      </c>
      <c r="D1081" s="208">
        <v>30</v>
      </c>
      <c r="E1081" s="211"/>
      <c r="F1081" s="212"/>
    </row>
    <row r="1082" spans="1:6" s="204" customFormat="1" ht="18" customHeight="1" x14ac:dyDescent="0.25">
      <c r="A1082" s="223">
        <f t="shared" ref="A1082" si="42">+A1080+1</f>
        <v>1056</v>
      </c>
      <c r="B1082" s="206" t="s">
        <v>730</v>
      </c>
      <c r="C1082" s="222"/>
      <c r="D1082" s="208"/>
      <c r="E1082" s="211"/>
      <c r="F1082" s="212"/>
    </row>
    <row r="1083" spans="1:6" s="204" customFormat="1" ht="18" customHeight="1" x14ac:dyDescent="0.25">
      <c r="A1083" s="223"/>
      <c r="B1083" s="206" t="s">
        <v>32</v>
      </c>
      <c r="C1083" s="222" t="s">
        <v>33</v>
      </c>
      <c r="D1083" s="208">
        <v>28</v>
      </c>
      <c r="E1083" s="211"/>
      <c r="F1083" s="212"/>
    </row>
    <row r="1084" spans="1:6" s="204" customFormat="1" ht="18" customHeight="1" x14ac:dyDescent="0.25">
      <c r="A1084" s="223">
        <f t="shared" ref="A1084" si="43">+A1082+1</f>
        <v>1057</v>
      </c>
      <c r="B1084" s="206" t="s">
        <v>731</v>
      </c>
      <c r="C1084" s="222"/>
      <c r="D1084" s="208"/>
      <c r="E1084" s="211"/>
      <c r="F1084" s="212"/>
    </row>
    <row r="1085" spans="1:6" s="204" customFormat="1" ht="18" customHeight="1" x14ac:dyDescent="0.25">
      <c r="A1085" s="223"/>
      <c r="B1085" s="206" t="s">
        <v>32</v>
      </c>
      <c r="C1085" s="222" t="s">
        <v>33</v>
      </c>
      <c r="D1085" s="208">
        <v>7</v>
      </c>
      <c r="E1085" s="211"/>
      <c r="F1085" s="212"/>
    </row>
    <row r="1086" spans="1:6" s="204" customFormat="1" ht="18" customHeight="1" x14ac:dyDescent="0.25">
      <c r="A1086" s="223">
        <f t="shared" ref="A1086" si="44">+A1084+1</f>
        <v>1058</v>
      </c>
      <c r="B1086" s="206" t="s">
        <v>732</v>
      </c>
      <c r="C1086" s="222"/>
      <c r="D1086" s="208"/>
      <c r="E1086" s="211"/>
      <c r="F1086" s="212"/>
    </row>
    <row r="1087" spans="1:6" s="204" customFormat="1" ht="18" customHeight="1" x14ac:dyDescent="0.25">
      <c r="A1087" s="223"/>
      <c r="B1087" s="206" t="s">
        <v>32</v>
      </c>
      <c r="C1087" s="222" t="s">
        <v>33</v>
      </c>
      <c r="D1087" s="208">
        <v>9</v>
      </c>
      <c r="E1087" s="211"/>
      <c r="F1087" s="212"/>
    </row>
    <row r="1088" spans="1:6" s="204" customFormat="1" ht="18" customHeight="1" x14ac:dyDescent="0.25">
      <c r="A1088" s="223">
        <f t="shared" ref="A1088" si="45">+A1086+1</f>
        <v>1059</v>
      </c>
      <c r="B1088" s="206" t="s">
        <v>733</v>
      </c>
      <c r="C1088" s="222"/>
      <c r="D1088" s="208"/>
      <c r="E1088" s="211"/>
      <c r="F1088" s="212"/>
    </row>
    <row r="1089" spans="1:6" s="204" customFormat="1" ht="18" customHeight="1" x14ac:dyDescent="0.25">
      <c r="A1089" s="223"/>
      <c r="B1089" s="206" t="s">
        <v>32</v>
      </c>
      <c r="C1089" s="222" t="s">
        <v>33</v>
      </c>
      <c r="D1089" s="208">
        <v>8</v>
      </c>
      <c r="E1089" s="211"/>
      <c r="F1089" s="212"/>
    </row>
    <row r="1090" spans="1:6" s="204" customFormat="1" ht="18" customHeight="1" x14ac:dyDescent="0.25">
      <c r="A1090" s="223">
        <f t="shared" ref="A1090" si="46">+A1088+1</f>
        <v>1060</v>
      </c>
      <c r="B1090" s="206" t="s">
        <v>734</v>
      </c>
      <c r="C1090" s="222"/>
      <c r="D1090" s="208"/>
      <c r="E1090" s="211"/>
      <c r="F1090" s="212"/>
    </row>
    <row r="1091" spans="1:6" s="204" customFormat="1" ht="18" customHeight="1" x14ac:dyDescent="0.25">
      <c r="A1091" s="223"/>
      <c r="B1091" s="206" t="s">
        <v>32</v>
      </c>
      <c r="C1091" s="222" t="s">
        <v>33</v>
      </c>
      <c r="D1091" s="208">
        <v>13</v>
      </c>
      <c r="E1091" s="211"/>
      <c r="F1091" s="212"/>
    </row>
    <row r="1092" spans="1:6" s="204" customFormat="1" ht="18" customHeight="1" x14ac:dyDescent="0.25">
      <c r="A1092" s="223">
        <f t="shared" ref="A1092" si="47">+A1090+1</f>
        <v>1061</v>
      </c>
      <c r="B1092" s="206" t="s">
        <v>735</v>
      </c>
      <c r="C1092" s="222"/>
      <c r="D1092" s="208"/>
      <c r="E1092" s="211"/>
      <c r="F1092" s="212"/>
    </row>
    <row r="1093" spans="1:6" s="204" customFormat="1" ht="18" customHeight="1" x14ac:dyDescent="0.25">
      <c r="A1093" s="223"/>
      <c r="B1093" s="206" t="s">
        <v>32</v>
      </c>
      <c r="C1093" s="222" t="s">
        <v>33</v>
      </c>
      <c r="D1093" s="208">
        <v>5</v>
      </c>
      <c r="E1093" s="211"/>
      <c r="F1093" s="212"/>
    </row>
    <row r="1094" spans="1:6" s="204" customFormat="1" ht="18" customHeight="1" x14ac:dyDescent="0.25">
      <c r="A1094" s="223">
        <f t="shared" ref="A1094" si="48">+A1092+1</f>
        <v>1062</v>
      </c>
      <c r="B1094" s="206" t="s">
        <v>736</v>
      </c>
      <c r="C1094" s="222"/>
      <c r="D1094" s="208"/>
      <c r="E1094" s="211"/>
      <c r="F1094" s="212"/>
    </row>
    <row r="1095" spans="1:6" s="204" customFormat="1" ht="18" customHeight="1" x14ac:dyDescent="0.25">
      <c r="A1095" s="223"/>
      <c r="B1095" s="206" t="s">
        <v>32</v>
      </c>
      <c r="C1095" s="222" t="s">
        <v>33</v>
      </c>
      <c r="D1095" s="208">
        <v>4</v>
      </c>
      <c r="E1095" s="211"/>
      <c r="F1095" s="212"/>
    </row>
    <row r="1096" spans="1:6" s="204" customFormat="1" ht="18" customHeight="1" x14ac:dyDescent="0.25">
      <c r="A1096" s="223">
        <f t="shared" ref="A1096" si="49">+A1094+1</f>
        <v>1063</v>
      </c>
      <c r="B1096" s="206" t="s">
        <v>737</v>
      </c>
      <c r="C1096" s="222"/>
      <c r="D1096" s="208"/>
      <c r="E1096" s="211"/>
      <c r="F1096" s="212"/>
    </row>
    <row r="1097" spans="1:6" s="204" customFormat="1" ht="18" customHeight="1" x14ac:dyDescent="0.25">
      <c r="A1097" s="223"/>
      <c r="B1097" s="206" t="s">
        <v>32</v>
      </c>
      <c r="C1097" s="222" t="s">
        <v>33</v>
      </c>
      <c r="D1097" s="208">
        <v>3</v>
      </c>
      <c r="E1097" s="211"/>
      <c r="F1097" s="212"/>
    </row>
    <row r="1098" spans="1:6" s="204" customFormat="1" ht="18" customHeight="1" x14ac:dyDescent="0.25">
      <c r="A1098" s="223">
        <f t="shared" ref="A1098" si="50">+A1096+1</f>
        <v>1064</v>
      </c>
      <c r="B1098" s="206" t="s">
        <v>738</v>
      </c>
      <c r="C1098" s="222"/>
      <c r="D1098" s="208"/>
      <c r="E1098" s="211"/>
      <c r="F1098" s="212"/>
    </row>
    <row r="1099" spans="1:6" s="204" customFormat="1" ht="18" customHeight="1" x14ac:dyDescent="0.25">
      <c r="A1099" s="223"/>
      <c r="B1099" s="206" t="s">
        <v>32</v>
      </c>
      <c r="C1099" s="222" t="s">
        <v>33</v>
      </c>
      <c r="D1099" s="208">
        <v>3</v>
      </c>
      <c r="E1099" s="211"/>
      <c r="F1099" s="212"/>
    </row>
    <row r="1100" spans="1:6" s="204" customFormat="1" ht="18" customHeight="1" x14ac:dyDescent="0.25">
      <c r="A1100" s="223">
        <f t="shared" ref="A1100" si="51">+A1098+1</f>
        <v>1065</v>
      </c>
      <c r="B1100" s="206" t="s">
        <v>739</v>
      </c>
      <c r="C1100" s="222"/>
      <c r="D1100" s="208"/>
      <c r="E1100" s="211"/>
      <c r="F1100" s="212"/>
    </row>
    <row r="1101" spans="1:6" s="204" customFormat="1" ht="18" customHeight="1" x14ac:dyDescent="0.25">
      <c r="A1101" s="223"/>
      <c r="B1101" s="206" t="s">
        <v>32</v>
      </c>
      <c r="C1101" s="222" t="s">
        <v>33</v>
      </c>
      <c r="D1101" s="208">
        <v>7</v>
      </c>
      <c r="E1101" s="211"/>
      <c r="F1101" s="212"/>
    </row>
    <row r="1102" spans="1:6" s="204" customFormat="1" ht="18" customHeight="1" x14ac:dyDescent="0.25">
      <c r="A1102" s="223">
        <f t="shared" ref="A1102" si="52">+A1100+1</f>
        <v>1066</v>
      </c>
      <c r="B1102" s="206" t="s">
        <v>740</v>
      </c>
      <c r="C1102" s="222"/>
      <c r="D1102" s="208"/>
      <c r="E1102" s="211"/>
      <c r="F1102" s="212"/>
    </row>
    <row r="1103" spans="1:6" s="204" customFormat="1" ht="18" customHeight="1" x14ac:dyDescent="0.25">
      <c r="A1103" s="223"/>
      <c r="B1103" s="206" t="s">
        <v>32</v>
      </c>
      <c r="C1103" s="222" t="s">
        <v>33</v>
      </c>
      <c r="D1103" s="208">
        <v>5</v>
      </c>
      <c r="E1103" s="211"/>
      <c r="F1103" s="212"/>
    </row>
    <row r="1104" spans="1:6" s="204" customFormat="1" ht="18" customHeight="1" x14ac:dyDescent="0.25">
      <c r="A1104" s="223">
        <f t="shared" ref="A1104" si="53">+A1102+1</f>
        <v>1067</v>
      </c>
      <c r="B1104" s="206" t="s">
        <v>741</v>
      </c>
      <c r="C1104" s="222"/>
      <c r="D1104" s="208"/>
      <c r="E1104" s="211"/>
      <c r="F1104" s="212"/>
    </row>
    <row r="1105" spans="1:6" s="204" customFormat="1" ht="18" customHeight="1" x14ac:dyDescent="0.25">
      <c r="A1105" s="223"/>
      <c r="B1105" s="206" t="s">
        <v>32</v>
      </c>
      <c r="C1105" s="222" t="s">
        <v>33</v>
      </c>
      <c r="D1105" s="208">
        <v>31</v>
      </c>
      <c r="E1105" s="211"/>
      <c r="F1105" s="212"/>
    </row>
    <row r="1106" spans="1:6" s="204" customFormat="1" ht="18" customHeight="1" x14ac:dyDescent="0.25">
      <c r="A1106" s="223">
        <f t="shared" ref="A1106" si="54">+A1104+1</f>
        <v>1068</v>
      </c>
      <c r="B1106" s="206" t="s">
        <v>742</v>
      </c>
      <c r="C1106" s="222"/>
      <c r="D1106" s="208"/>
      <c r="E1106" s="211"/>
      <c r="F1106" s="212"/>
    </row>
    <row r="1107" spans="1:6" s="204" customFormat="1" ht="18" customHeight="1" x14ac:dyDescent="0.25">
      <c r="A1107" s="223"/>
      <c r="B1107" s="206" t="s">
        <v>32</v>
      </c>
      <c r="C1107" s="222" t="s">
        <v>33</v>
      </c>
      <c r="D1107" s="208">
        <v>10</v>
      </c>
      <c r="E1107" s="211"/>
      <c r="F1107" s="212"/>
    </row>
    <row r="1108" spans="1:6" s="204" customFormat="1" ht="18" customHeight="1" x14ac:dyDescent="0.25">
      <c r="A1108" s="223">
        <f t="shared" ref="A1108" si="55">+A1106+1</f>
        <v>1069</v>
      </c>
      <c r="B1108" s="206" t="s">
        <v>743</v>
      </c>
      <c r="C1108" s="222"/>
      <c r="D1108" s="208"/>
      <c r="E1108" s="211"/>
      <c r="F1108" s="212"/>
    </row>
    <row r="1109" spans="1:6" s="204" customFormat="1" ht="18" customHeight="1" x14ac:dyDescent="0.25">
      <c r="A1109" s="223"/>
      <c r="B1109" s="206" t="s">
        <v>32</v>
      </c>
      <c r="C1109" s="222" t="s">
        <v>33</v>
      </c>
      <c r="D1109" s="208">
        <v>3</v>
      </c>
      <c r="E1109" s="211"/>
      <c r="F1109" s="212"/>
    </row>
    <row r="1110" spans="1:6" s="204" customFormat="1" ht="18" customHeight="1" x14ac:dyDescent="0.25">
      <c r="A1110" s="223">
        <f t="shared" ref="A1110" si="56">+A1108+1</f>
        <v>1070</v>
      </c>
      <c r="B1110" s="206" t="s">
        <v>744</v>
      </c>
      <c r="C1110" s="222"/>
      <c r="D1110" s="208"/>
      <c r="E1110" s="211"/>
      <c r="F1110" s="212"/>
    </row>
    <row r="1111" spans="1:6" s="204" customFormat="1" ht="18" customHeight="1" x14ac:dyDescent="0.25">
      <c r="A1111" s="223"/>
      <c r="B1111" s="206" t="s">
        <v>32</v>
      </c>
      <c r="C1111" s="222" t="s">
        <v>33</v>
      </c>
      <c r="D1111" s="208">
        <v>10</v>
      </c>
      <c r="E1111" s="211"/>
      <c r="F1111" s="212"/>
    </row>
    <row r="1112" spans="1:6" s="204" customFormat="1" ht="18" customHeight="1" x14ac:dyDescent="0.25">
      <c r="A1112" s="223">
        <f t="shared" ref="A1112" si="57">+A1110+1</f>
        <v>1071</v>
      </c>
      <c r="B1112" s="206" t="s">
        <v>745</v>
      </c>
      <c r="C1112" s="222"/>
      <c r="D1112" s="208"/>
      <c r="E1112" s="211"/>
      <c r="F1112" s="212"/>
    </row>
    <row r="1113" spans="1:6" s="204" customFormat="1" ht="18" customHeight="1" x14ac:dyDescent="0.25">
      <c r="A1113" s="223"/>
      <c r="B1113" s="206" t="s">
        <v>32</v>
      </c>
      <c r="C1113" s="222" t="s">
        <v>33</v>
      </c>
      <c r="D1113" s="208">
        <v>7</v>
      </c>
      <c r="E1113" s="211"/>
      <c r="F1113" s="212"/>
    </row>
    <row r="1114" spans="1:6" s="204" customFormat="1" ht="18" customHeight="1" x14ac:dyDescent="0.25">
      <c r="A1114" s="223">
        <f t="shared" ref="A1114" si="58">+A1112+1</f>
        <v>1072</v>
      </c>
      <c r="B1114" s="206" t="s">
        <v>746</v>
      </c>
      <c r="C1114" s="222"/>
      <c r="D1114" s="208"/>
      <c r="E1114" s="211"/>
      <c r="F1114" s="212"/>
    </row>
    <row r="1115" spans="1:6" s="204" customFormat="1" ht="18" customHeight="1" x14ac:dyDescent="0.25">
      <c r="A1115" s="223"/>
      <c r="B1115" s="206" t="s">
        <v>32</v>
      </c>
      <c r="C1115" s="222" t="s">
        <v>33</v>
      </c>
      <c r="D1115" s="208">
        <v>50</v>
      </c>
      <c r="E1115" s="211"/>
      <c r="F1115" s="212"/>
    </row>
    <row r="1116" spans="1:6" s="204" customFormat="1" ht="18" customHeight="1" x14ac:dyDescent="0.25">
      <c r="A1116" s="205"/>
      <c r="B1116" s="214" t="s">
        <v>747</v>
      </c>
      <c r="C1116" s="222"/>
      <c r="D1116" s="208"/>
      <c r="E1116" s="211"/>
      <c r="F1116" s="212"/>
    </row>
    <row r="1117" spans="1:6" s="204" customFormat="1" ht="18" customHeight="1" x14ac:dyDescent="0.25">
      <c r="A1117" s="223"/>
      <c r="B1117" s="206"/>
      <c r="C1117" s="210"/>
      <c r="D1117" s="208"/>
      <c r="E1117" s="211"/>
      <c r="F1117" s="212"/>
    </row>
    <row r="1118" spans="1:6" s="204" customFormat="1" ht="18" customHeight="1" x14ac:dyDescent="0.25">
      <c r="A1118" s="223">
        <f>+A1114+1</f>
        <v>1073</v>
      </c>
      <c r="B1118" s="206" t="s">
        <v>748</v>
      </c>
      <c r="C1118" s="222"/>
      <c r="D1118" s="208"/>
      <c r="E1118" s="215"/>
      <c r="F1118" s="212"/>
    </row>
    <row r="1119" spans="1:6" s="204" customFormat="1" ht="18" customHeight="1" x14ac:dyDescent="0.25">
      <c r="A1119" s="223"/>
      <c r="B1119" s="206" t="s">
        <v>32</v>
      </c>
      <c r="C1119" s="222" t="s">
        <v>33</v>
      </c>
      <c r="D1119" s="208">
        <v>33</v>
      </c>
      <c r="E1119" s="211"/>
      <c r="F1119" s="212"/>
    </row>
    <row r="1120" spans="1:6" s="204" customFormat="1" ht="18" customHeight="1" x14ac:dyDescent="0.25">
      <c r="A1120" s="223">
        <f>+A1118+1</f>
        <v>1074</v>
      </c>
      <c r="B1120" s="206" t="s">
        <v>749</v>
      </c>
      <c r="C1120" s="222"/>
      <c r="D1120" s="208"/>
      <c r="E1120" s="211"/>
      <c r="F1120" s="212"/>
    </row>
    <row r="1121" spans="1:6" s="204" customFormat="1" ht="18" customHeight="1" x14ac:dyDescent="0.25">
      <c r="A1121" s="223"/>
      <c r="B1121" s="206" t="s">
        <v>32</v>
      </c>
      <c r="C1121" s="222" t="s">
        <v>33</v>
      </c>
      <c r="D1121" s="208">
        <v>45</v>
      </c>
      <c r="E1121" s="211"/>
      <c r="F1121" s="212"/>
    </row>
    <row r="1122" spans="1:6" s="204" customFormat="1" ht="18" customHeight="1" x14ac:dyDescent="0.25">
      <c r="A1122" s="223">
        <f t="shared" ref="A1122" si="59">+A1120+1</f>
        <v>1075</v>
      </c>
      <c r="B1122" s="206" t="s">
        <v>750</v>
      </c>
      <c r="C1122" s="222"/>
      <c r="D1122" s="208"/>
      <c r="E1122" s="211"/>
      <c r="F1122" s="212"/>
    </row>
    <row r="1123" spans="1:6" s="204" customFormat="1" ht="18" customHeight="1" x14ac:dyDescent="0.25">
      <c r="A1123" s="223"/>
      <c r="B1123" s="206" t="s">
        <v>32</v>
      </c>
      <c r="C1123" s="222" t="s">
        <v>33</v>
      </c>
      <c r="D1123" s="208">
        <v>100</v>
      </c>
      <c r="E1123" s="211"/>
      <c r="F1123" s="212"/>
    </row>
    <row r="1124" spans="1:6" s="204" customFormat="1" ht="18" customHeight="1" x14ac:dyDescent="0.25">
      <c r="A1124" s="223">
        <f t="shared" ref="A1124" si="60">+A1122+1</f>
        <v>1076</v>
      </c>
      <c r="B1124" s="206" t="s">
        <v>751</v>
      </c>
      <c r="C1124" s="222"/>
      <c r="D1124" s="208"/>
      <c r="E1124" s="211"/>
      <c r="F1124" s="212"/>
    </row>
    <row r="1125" spans="1:6" s="204" customFormat="1" ht="18" customHeight="1" x14ac:dyDescent="0.25">
      <c r="A1125" s="223"/>
      <c r="B1125" s="206" t="s">
        <v>32</v>
      </c>
      <c r="C1125" s="222" t="s">
        <v>33</v>
      </c>
      <c r="D1125" s="208">
        <v>30</v>
      </c>
      <c r="E1125" s="211"/>
      <c r="F1125" s="212"/>
    </row>
    <row r="1126" spans="1:6" s="204" customFormat="1" ht="18" customHeight="1" x14ac:dyDescent="0.25">
      <c r="A1126" s="223">
        <f t="shared" ref="A1126" si="61">+A1124+1</f>
        <v>1077</v>
      </c>
      <c r="B1126" s="206" t="s">
        <v>752</v>
      </c>
      <c r="C1126" s="222"/>
      <c r="D1126" s="208"/>
      <c r="E1126" s="211"/>
      <c r="F1126" s="212"/>
    </row>
    <row r="1127" spans="1:6" s="204" customFormat="1" ht="18" customHeight="1" x14ac:dyDescent="0.25">
      <c r="A1127" s="223"/>
      <c r="B1127" s="206" t="s">
        <v>32</v>
      </c>
      <c r="C1127" s="222" t="s">
        <v>33</v>
      </c>
      <c r="D1127" s="208">
        <v>70</v>
      </c>
      <c r="E1127" s="211"/>
      <c r="F1127" s="212"/>
    </row>
    <row r="1128" spans="1:6" s="204" customFormat="1" ht="18" customHeight="1" x14ac:dyDescent="0.25">
      <c r="A1128" s="223">
        <f t="shared" ref="A1128" si="62">+A1126+1</f>
        <v>1078</v>
      </c>
      <c r="B1128" s="206" t="s">
        <v>753</v>
      </c>
      <c r="C1128" s="222"/>
      <c r="D1128" s="208"/>
      <c r="E1128" s="211"/>
      <c r="F1128" s="212"/>
    </row>
    <row r="1129" spans="1:6" s="204" customFormat="1" ht="18" customHeight="1" x14ac:dyDescent="0.25">
      <c r="A1129" s="223"/>
      <c r="B1129" s="206" t="s">
        <v>32</v>
      </c>
      <c r="C1129" s="222" t="s">
        <v>33</v>
      </c>
      <c r="D1129" s="208">
        <v>135</v>
      </c>
      <c r="E1129" s="211"/>
      <c r="F1129" s="212"/>
    </row>
    <row r="1130" spans="1:6" s="204" customFormat="1" ht="18" customHeight="1" x14ac:dyDescent="0.25">
      <c r="A1130" s="223">
        <f t="shared" ref="A1130" si="63">+A1128+1</f>
        <v>1079</v>
      </c>
      <c r="B1130" s="206" t="s">
        <v>754</v>
      </c>
      <c r="C1130" s="222"/>
      <c r="D1130" s="208"/>
      <c r="E1130" s="211"/>
      <c r="F1130" s="212"/>
    </row>
    <row r="1131" spans="1:6" s="204" customFormat="1" ht="18" customHeight="1" x14ac:dyDescent="0.25">
      <c r="A1131" s="223"/>
      <c r="B1131" s="206" t="s">
        <v>32</v>
      </c>
      <c r="C1131" s="222" t="s">
        <v>33</v>
      </c>
      <c r="D1131" s="208">
        <v>155</v>
      </c>
      <c r="E1131" s="211"/>
      <c r="F1131" s="212"/>
    </row>
    <row r="1132" spans="1:6" s="204" customFormat="1" ht="18" customHeight="1" x14ac:dyDescent="0.25">
      <c r="A1132" s="223">
        <f t="shared" ref="A1132" si="64">+A1130+1</f>
        <v>1080</v>
      </c>
      <c r="B1132" s="206" t="s">
        <v>755</v>
      </c>
      <c r="C1132" s="222"/>
      <c r="D1132" s="208"/>
      <c r="E1132" s="211"/>
      <c r="F1132" s="212"/>
    </row>
    <row r="1133" spans="1:6" s="204" customFormat="1" ht="18" customHeight="1" x14ac:dyDescent="0.25">
      <c r="A1133" s="223"/>
      <c r="B1133" s="206" t="s">
        <v>32</v>
      </c>
      <c r="C1133" s="222" t="s">
        <v>33</v>
      </c>
      <c r="D1133" s="208">
        <v>31</v>
      </c>
      <c r="E1133" s="211"/>
      <c r="F1133" s="212"/>
    </row>
    <row r="1134" spans="1:6" s="204" customFormat="1" ht="18" customHeight="1" x14ac:dyDescent="0.25">
      <c r="A1134" s="223">
        <f t="shared" ref="A1134" si="65">+A1132+1</f>
        <v>1081</v>
      </c>
      <c r="B1134" s="206" t="s">
        <v>756</v>
      </c>
      <c r="C1134" s="222"/>
      <c r="D1134" s="208"/>
      <c r="E1134" s="211"/>
      <c r="F1134" s="212"/>
    </row>
    <row r="1135" spans="1:6" s="204" customFormat="1" ht="18" customHeight="1" x14ac:dyDescent="0.25">
      <c r="A1135" s="223"/>
      <c r="B1135" s="206" t="s">
        <v>32</v>
      </c>
      <c r="C1135" s="222" t="s">
        <v>33</v>
      </c>
      <c r="D1135" s="208">
        <v>10</v>
      </c>
      <c r="E1135" s="211"/>
      <c r="F1135" s="212"/>
    </row>
    <row r="1136" spans="1:6" s="204" customFormat="1" ht="18" customHeight="1" x14ac:dyDescent="0.25">
      <c r="A1136" s="223">
        <f t="shared" ref="A1136" si="66">+A1134+1</f>
        <v>1082</v>
      </c>
      <c r="B1136" s="206" t="s">
        <v>757</v>
      </c>
      <c r="C1136" s="222"/>
      <c r="D1136" s="208"/>
      <c r="E1136" s="211"/>
      <c r="F1136" s="212"/>
    </row>
    <row r="1137" spans="1:6" s="204" customFormat="1" ht="15" customHeight="1" x14ac:dyDescent="0.25">
      <c r="A1137" s="223"/>
      <c r="B1137" s="206" t="s">
        <v>32</v>
      </c>
      <c r="C1137" s="222" t="s">
        <v>33</v>
      </c>
      <c r="D1137" s="208">
        <v>20</v>
      </c>
      <c r="E1137" s="211"/>
      <c r="F1137" s="212"/>
    </row>
    <row r="1138" spans="1:6" s="204" customFormat="1" ht="18" customHeight="1" x14ac:dyDescent="0.25">
      <c r="A1138" s="223">
        <f t="shared" ref="A1138" si="67">+A1136+1</f>
        <v>1083</v>
      </c>
      <c r="B1138" s="206" t="s">
        <v>758</v>
      </c>
      <c r="C1138" s="222"/>
      <c r="D1138" s="208"/>
      <c r="E1138" s="211"/>
      <c r="F1138" s="212"/>
    </row>
    <row r="1139" spans="1:6" s="204" customFormat="1" ht="18" customHeight="1" x14ac:dyDescent="0.25">
      <c r="A1139" s="223"/>
      <c r="B1139" s="206" t="s">
        <v>32</v>
      </c>
      <c r="C1139" s="222" t="s">
        <v>33</v>
      </c>
      <c r="D1139" s="208">
        <v>25</v>
      </c>
      <c r="E1139" s="211"/>
      <c r="F1139" s="212"/>
    </row>
    <row r="1140" spans="1:6" s="204" customFormat="1" ht="18" customHeight="1" x14ac:dyDescent="0.25">
      <c r="A1140" s="205"/>
      <c r="B1140" s="214" t="s">
        <v>759</v>
      </c>
      <c r="C1140" s="222"/>
      <c r="D1140" s="208"/>
      <c r="E1140" s="211"/>
      <c r="F1140" s="212"/>
    </row>
    <row r="1141" spans="1:6" s="204" customFormat="1" ht="18" customHeight="1" x14ac:dyDescent="0.25">
      <c r="A1141" s="223"/>
      <c r="B1141" s="206"/>
      <c r="C1141" s="210"/>
      <c r="D1141" s="208"/>
      <c r="E1141" s="211"/>
      <c r="F1141" s="212"/>
    </row>
    <row r="1142" spans="1:6" s="204" customFormat="1" ht="18" customHeight="1" x14ac:dyDescent="0.25">
      <c r="A1142" s="223">
        <f>+A1138+1</f>
        <v>1084</v>
      </c>
      <c r="B1142" s="206" t="s">
        <v>760</v>
      </c>
      <c r="C1142" s="222"/>
      <c r="D1142" s="208"/>
      <c r="E1142" s="211"/>
      <c r="F1142" s="212"/>
    </row>
    <row r="1143" spans="1:6" s="204" customFormat="1" ht="18" customHeight="1" x14ac:dyDescent="0.25">
      <c r="A1143" s="223"/>
      <c r="B1143" s="206" t="s">
        <v>32</v>
      </c>
      <c r="C1143" s="222" t="s">
        <v>33</v>
      </c>
      <c r="D1143" s="208">
        <v>30</v>
      </c>
      <c r="E1143" s="211"/>
      <c r="F1143" s="212"/>
    </row>
    <row r="1144" spans="1:6" s="204" customFormat="1" ht="18" customHeight="1" x14ac:dyDescent="0.25">
      <c r="A1144" s="223">
        <f>+A1142+1</f>
        <v>1085</v>
      </c>
      <c r="B1144" s="206" t="s">
        <v>761</v>
      </c>
      <c r="C1144" s="222"/>
      <c r="D1144" s="208"/>
      <c r="E1144" s="211"/>
      <c r="F1144" s="212"/>
    </row>
    <row r="1145" spans="1:6" s="204" customFormat="1" ht="18" customHeight="1" x14ac:dyDescent="0.25">
      <c r="A1145" s="223"/>
      <c r="B1145" s="206" t="s">
        <v>32</v>
      </c>
      <c r="C1145" s="222" t="s">
        <v>33</v>
      </c>
      <c r="D1145" s="208">
        <v>30</v>
      </c>
      <c r="E1145" s="211"/>
      <c r="F1145" s="212"/>
    </row>
    <row r="1146" spans="1:6" s="204" customFormat="1" ht="18" customHeight="1" x14ac:dyDescent="0.25">
      <c r="A1146" s="223">
        <f t="shared" ref="A1146" si="68">+A1144+1</f>
        <v>1086</v>
      </c>
      <c r="B1146" s="206" t="s">
        <v>762</v>
      </c>
      <c r="C1146" s="222"/>
      <c r="D1146" s="208"/>
      <c r="E1146" s="211"/>
      <c r="F1146" s="212"/>
    </row>
    <row r="1147" spans="1:6" s="204" customFormat="1" ht="18" customHeight="1" x14ac:dyDescent="0.25">
      <c r="A1147" s="223"/>
      <c r="B1147" s="206" t="s">
        <v>32</v>
      </c>
      <c r="C1147" s="222" t="s">
        <v>33</v>
      </c>
      <c r="D1147" s="208">
        <v>30</v>
      </c>
      <c r="E1147" s="211"/>
      <c r="F1147" s="212"/>
    </row>
    <row r="1148" spans="1:6" s="204" customFormat="1" ht="18" customHeight="1" x14ac:dyDescent="0.25">
      <c r="A1148" s="223">
        <f t="shared" ref="A1148" si="69">+A1146+1</f>
        <v>1087</v>
      </c>
      <c r="B1148" s="206" t="s">
        <v>763</v>
      </c>
      <c r="C1148" s="222"/>
      <c r="D1148" s="208"/>
      <c r="E1148" s="211"/>
      <c r="F1148" s="212"/>
    </row>
    <row r="1149" spans="1:6" s="204" customFormat="1" ht="18" customHeight="1" x14ac:dyDescent="0.25">
      <c r="A1149" s="223"/>
      <c r="B1149" s="206" t="s">
        <v>32</v>
      </c>
      <c r="C1149" s="222" t="s">
        <v>33</v>
      </c>
      <c r="D1149" s="208">
        <v>100</v>
      </c>
      <c r="E1149" s="211"/>
      <c r="F1149" s="212"/>
    </row>
    <row r="1150" spans="1:6" s="204" customFormat="1" ht="18" customHeight="1" x14ac:dyDescent="0.25">
      <c r="A1150" s="223">
        <f t="shared" ref="A1150" si="70">+A1148+1</f>
        <v>1088</v>
      </c>
      <c r="B1150" s="206" t="s">
        <v>764</v>
      </c>
      <c r="C1150" s="222"/>
      <c r="D1150" s="208"/>
      <c r="E1150" s="211"/>
      <c r="F1150" s="212"/>
    </row>
    <row r="1151" spans="1:6" s="204" customFormat="1" ht="18" customHeight="1" x14ac:dyDescent="0.25">
      <c r="A1151" s="223"/>
      <c r="B1151" s="206" t="s">
        <v>32</v>
      </c>
      <c r="C1151" s="222" t="s">
        <v>33</v>
      </c>
      <c r="D1151" s="208">
        <v>110</v>
      </c>
      <c r="E1151" s="211"/>
      <c r="F1151" s="212"/>
    </row>
    <row r="1152" spans="1:6" s="204" customFormat="1" ht="18" customHeight="1" x14ac:dyDescent="0.25">
      <c r="A1152" s="223">
        <f t="shared" ref="A1152" si="71">+A1150+1</f>
        <v>1089</v>
      </c>
      <c r="B1152" s="206" t="s">
        <v>765</v>
      </c>
      <c r="C1152" s="222"/>
      <c r="D1152" s="208"/>
      <c r="E1152" s="211"/>
      <c r="F1152" s="212"/>
    </row>
    <row r="1153" spans="1:8" s="204" customFormat="1" ht="18" customHeight="1" x14ac:dyDescent="0.25">
      <c r="A1153" s="223"/>
      <c r="B1153" s="206" t="s">
        <v>32</v>
      </c>
      <c r="C1153" s="222" t="s">
        <v>33</v>
      </c>
      <c r="D1153" s="208">
        <v>90</v>
      </c>
      <c r="E1153" s="211"/>
      <c r="F1153" s="212"/>
    </row>
    <row r="1154" spans="1:8" s="204" customFormat="1" ht="18" customHeight="1" x14ac:dyDescent="0.25">
      <c r="A1154" s="223">
        <f t="shared" ref="A1154" si="72">+A1152+1</f>
        <v>1090</v>
      </c>
      <c r="B1154" s="206" t="s">
        <v>766</v>
      </c>
      <c r="C1154" s="222"/>
      <c r="D1154" s="208"/>
      <c r="E1154" s="211"/>
      <c r="F1154" s="212"/>
    </row>
    <row r="1155" spans="1:8" s="204" customFormat="1" ht="18" customHeight="1" x14ac:dyDescent="0.25">
      <c r="A1155" s="223"/>
      <c r="B1155" s="206" t="s">
        <v>32</v>
      </c>
      <c r="C1155" s="222" t="s">
        <v>33</v>
      </c>
      <c r="D1155" s="208">
        <v>100</v>
      </c>
      <c r="E1155" s="211"/>
      <c r="F1155" s="212"/>
    </row>
    <row r="1156" spans="1:8" s="204" customFormat="1" ht="18" customHeight="1" x14ac:dyDescent="0.25">
      <c r="A1156" s="223">
        <f t="shared" ref="A1156" si="73">+A1154+1</f>
        <v>1091</v>
      </c>
      <c r="B1156" s="206" t="s">
        <v>767</v>
      </c>
      <c r="C1156" s="222"/>
      <c r="D1156" s="208"/>
      <c r="E1156" s="211"/>
      <c r="F1156" s="212"/>
    </row>
    <row r="1157" spans="1:8" s="204" customFormat="1" ht="18" customHeight="1" x14ac:dyDescent="0.25">
      <c r="A1157" s="223"/>
      <c r="B1157" s="206" t="s">
        <v>32</v>
      </c>
      <c r="C1157" s="222" t="s">
        <v>33</v>
      </c>
      <c r="D1157" s="208">
        <v>750</v>
      </c>
      <c r="E1157" s="211"/>
      <c r="F1157" s="212"/>
    </row>
    <row r="1158" spans="1:8" s="204" customFormat="1" ht="18" customHeight="1" x14ac:dyDescent="0.25">
      <c r="A1158" s="223">
        <f t="shared" ref="A1158" si="74">+A1156+1</f>
        <v>1092</v>
      </c>
      <c r="B1158" s="206" t="s">
        <v>768</v>
      </c>
      <c r="C1158" s="222"/>
      <c r="D1158" s="208"/>
      <c r="E1158" s="211"/>
      <c r="F1158" s="212"/>
    </row>
    <row r="1159" spans="1:8" s="204" customFormat="1" ht="18" customHeight="1" x14ac:dyDescent="0.25">
      <c r="A1159" s="223"/>
      <c r="B1159" s="206" t="s">
        <v>32</v>
      </c>
      <c r="C1159" s="222" t="s">
        <v>33</v>
      </c>
      <c r="D1159" s="208">
        <v>300</v>
      </c>
      <c r="E1159" s="211"/>
      <c r="F1159" s="212"/>
    </row>
    <row r="1160" spans="1:8" s="204" customFormat="1" ht="18" customHeight="1" x14ac:dyDescent="0.25">
      <c r="A1160" s="223">
        <f t="shared" ref="A1160" si="75">+A1158+1</f>
        <v>1093</v>
      </c>
      <c r="B1160" s="206" t="s">
        <v>769</v>
      </c>
      <c r="C1160" s="222"/>
      <c r="D1160" s="208"/>
      <c r="E1160" s="211"/>
      <c r="F1160" s="212"/>
    </row>
    <row r="1161" spans="1:8" s="204" customFormat="1" ht="18" customHeight="1" x14ac:dyDescent="0.25">
      <c r="A1161" s="223"/>
      <c r="B1161" s="206" t="s">
        <v>32</v>
      </c>
      <c r="C1161" s="222" t="s">
        <v>33</v>
      </c>
      <c r="D1161" s="208">
        <v>85</v>
      </c>
      <c r="E1161" s="211"/>
      <c r="F1161" s="212"/>
    </row>
    <row r="1162" spans="1:8" s="204" customFormat="1" ht="18" customHeight="1" x14ac:dyDescent="0.25">
      <c r="A1162" s="223">
        <f t="shared" ref="A1162" si="76">+A1160+1</f>
        <v>1094</v>
      </c>
      <c r="B1162" s="206" t="s">
        <v>770</v>
      </c>
      <c r="C1162" s="222"/>
      <c r="D1162" s="208"/>
      <c r="E1162" s="211"/>
      <c r="F1162" s="212"/>
    </row>
    <row r="1163" spans="1:8" s="204" customFormat="1" ht="18" customHeight="1" x14ac:dyDescent="0.25">
      <c r="A1163" s="233"/>
      <c r="B1163" s="206" t="s">
        <v>32</v>
      </c>
      <c r="C1163" s="222" t="s">
        <v>33</v>
      </c>
      <c r="D1163" s="208">
        <v>100</v>
      </c>
      <c r="E1163" s="211"/>
      <c r="F1163" s="212"/>
      <c r="G1163" s="217"/>
      <c r="H1163" s="218"/>
    </row>
    <row r="1164" spans="1:8" s="204" customFormat="1" ht="18" customHeight="1" thickBot="1" x14ac:dyDescent="0.3">
      <c r="A1164" s="234"/>
      <c r="B1164" s="235"/>
      <c r="C1164" s="236"/>
      <c r="D1164" s="236"/>
      <c r="E1164" s="237"/>
      <c r="F1164" s="238"/>
    </row>
    <row r="1165" spans="1:8" s="50" customFormat="1" ht="27" customHeight="1" thickBot="1" x14ac:dyDescent="0.3">
      <c r="A1165" s="260" t="s">
        <v>771</v>
      </c>
      <c r="B1165" s="261"/>
      <c r="C1165" s="261"/>
      <c r="D1165" s="261"/>
      <c r="E1165" s="201"/>
      <c r="F1165" s="45"/>
    </row>
    <row r="1170" spans="1:7" ht="20.100000000000001" customHeight="1" x14ac:dyDescent="0.3">
      <c r="D1170" s="263"/>
      <c r="E1170" s="263"/>
      <c r="F1170" s="263"/>
    </row>
    <row r="1171" spans="1:7" ht="34.5" customHeight="1" thickBot="1" x14ac:dyDescent="0.35">
      <c r="C1171" s="122"/>
    </row>
    <row r="1172" spans="1:7" s="127" customFormat="1" ht="34.5" customHeight="1" x14ac:dyDescent="0.3">
      <c r="A1172" s="123" t="s">
        <v>772</v>
      </c>
      <c r="B1172" s="171" t="s">
        <v>773</v>
      </c>
      <c r="C1172" s="124"/>
      <c r="D1172" s="125"/>
      <c r="E1172" s="185"/>
      <c r="F1172" s="126"/>
    </row>
    <row r="1173" spans="1:7" s="127" customFormat="1" ht="34.5" customHeight="1" x14ac:dyDescent="0.3">
      <c r="A1173" s="128" t="s">
        <v>774</v>
      </c>
      <c r="B1173" s="172" t="s">
        <v>775</v>
      </c>
      <c r="C1173" s="129"/>
      <c r="D1173" s="130"/>
      <c r="E1173" s="186"/>
      <c r="F1173" s="131"/>
    </row>
    <row r="1174" spans="1:7" s="127" customFormat="1" ht="34.5" customHeight="1" x14ac:dyDescent="0.3">
      <c r="A1174" s="128" t="s">
        <v>776</v>
      </c>
      <c r="B1174" s="172" t="s">
        <v>777</v>
      </c>
      <c r="C1174" s="129"/>
      <c r="D1174" s="130"/>
      <c r="E1174" s="186"/>
      <c r="F1174" s="131"/>
      <c r="G1174" s="199"/>
    </row>
    <row r="1175" spans="1:7" s="127" customFormat="1" ht="34.5" customHeight="1" x14ac:dyDescent="0.3">
      <c r="A1175" s="128" t="s">
        <v>778</v>
      </c>
      <c r="B1175" s="172" t="s">
        <v>779</v>
      </c>
      <c r="C1175" s="129"/>
      <c r="D1175" s="130"/>
      <c r="E1175" s="186"/>
      <c r="F1175" s="131"/>
    </row>
    <row r="1176" spans="1:7" s="127" customFormat="1" ht="34.5" customHeight="1" x14ac:dyDescent="0.3">
      <c r="A1176" s="128" t="s">
        <v>780</v>
      </c>
      <c r="B1176" s="172" t="s">
        <v>781</v>
      </c>
      <c r="C1176" s="129"/>
      <c r="D1176" s="130"/>
      <c r="E1176" s="186"/>
      <c r="F1176" s="131"/>
    </row>
    <row r="1177" spans="1:7" s="127" customFormat="1" ht="34.5" customHeight="1" x14ac:dyDescent="0.3">
      <c r="A1177" s="128" t="s">
        <v>782</v>
      </c>
      <c r="B1177" s="172" t="s">
        <v>783</v>
      </c>
      <c r="C1177" s="129"/>
      <c r="D1177" s="130"/>
      <c r="E1177" s="186"/>
      <c r="F1177" s="131"/>
    </row>
    <row r="1178" spans="1:7" s="127" customFormat="1" ht="34.5" customHeight="1" x14ac:dyDescent="0.3">
      <c r="A1178" s="128" t="s">
        <v>784</v>
      </c>
      <c r="B1178" s="172" t="s">
        <v>785</v>
      </c>
      <c r="C1178" s="129"/>
      <c r="D1178" s="130"/>
      <c r="E1178" s="186"/>
      <c r="F1178" s="131"/>
    </row>
    <row r="1179" spans="1:7" s="127" customFormat="1" ht="34.5" customHeight="1" x14ac:dyDescent="0.3">
      <c r="A1179" s="128" t="s">
        <v>786</v>
      </c>
      <c r="B1179" s="172" t="s">
        <v>787</v>
      </c>
      <c r="C1179" s="129"/>
      <c r="D1179" s="130"/>
      <c r="E1179" s="186"/>
      <c r="F1179" s="131"/>
    </row>
    <row r="1180" spans="1:7" s="127" customFormat="1" ht="34.5" customHeight="1" x14ac:dyDescent="0.3">
      <c r="A1180" s="128" t="s">
        <v>788</v>
      </c>
      <c r="B1180" s="172" t="s">
        <v>789</v>
      </c>
      <c r="C1180" s="129"/>
      <c r="D1180" s="130"/>
      <c r="E1180" s="186"/>
      <c r="F1180" s="131"/>
    </row>
    <row r="1181" spans="1:7" s="127" customFormat="1" ht="34.5" customHeight="1" thickBot="1" x14ac:dyDescent="0.35">
      <c r="A1181" s="132" t="s">
        <v>790</v>
      </c>
      <c r="B1181" s="173" t="s">
        <v>791</v>
      </c>
      <c r="C1181" s="133"/>
      <c r="D1181" s="134"/>
      <c r="E1181" s="187"/>
      <c r="F1181" s="135"/>
    </row>
    <row r="1182" spans="1:7" ht="39" customHeight="1" thickBot="1" x14ac:dyDescent="0.35">
      <c r="A1182" s="257" t="s">
        <v>792</v>
      </c>
      <c r="B1182" s="258"/>
      <c r="C1182" s="258"/>
      <c r="D1182" s="258"/>
      <c r="E1182" s="259"/>
      <c r="F1182" s="136"/>
      <c r="G1182" s="137"/>
    </row>
    <row r="1183" spans="1:7" ht="39" customHeight="1" thickBot="1" x14ac:dyDescent="0.35">
      <c r="A1183" s="257" t="s">
        <v>793</v>
      </c>
      <c r="B1183" s="258"/>
      <c r="C1183" s="258"/>
      <c r="D1183" s="258"/>
      <c r="E1183" s="259"/>
      <c r="F1183" s="136"/>
    </row>
    <row r="1184" spans="1:7" ht="39" customHeight="1" thickBot="1" x14ac:dyDescent="0.35">
      <c r="A1184" s="257" t="s">
        <v>794</v>
      </c>
      <c r="B1184" s="258"/>
      <c r="C1184" s="258"/>
      <c r="D1184" s="258"/>
      <c r="E1184" s="259"/>
      <c r="F1184" s="136"/>
    </row>
  </sheetData>
  <mergeCells count="26">
    <mergeCell ref="A1:F5"/>
    <mergeCell ref="A1184:E1184"/>
    <mergeCell ref="A296:D296"/>
    <mergeCell ref="A807:D807"/>
    <mergeCell ref="A893:D893"/>
    <mergeCell ref="A902:D902"/>
    <mergeCell ref="A1165:D1165"/>
    <mergeCell ref="D1170:F1170"/>
    <mergeCell ref="A1182:E1182"/>
    <mergeCell ref="A1183:E1183"/>
    <mergeCell ref="A710:D710"/>
    <mergeCell ref="A711:D711"/>
    <mergeCell ref="A590:E590"/>
    <mergeCell ref="A247:D247"/>
    <mergeCell ref="A6:F6"/>
    <mergeCell ref="A8:A10"/>
    <mergeCell ref="B8:B10"/>
    <mergeCell ref="C8:C10"/>
    <mergeCell ref="D8:D10"/>
    <mergeCell ref="E8:E10"/>
    <mergeCell ref="F8:F10"/>
    <mergeCell ref="A116:D116"/>
    <mergeCell ref="A165:D165"/>
    <mergeCell ref="A166:D166"/>
    <mergeCell ref="A204:D204"/>
    <mergeCell ref="A233:D233"/>
  </mergeCells>
  <printOptions horizontalCentered="1"/>
  <pageMargins left="0.19685039370078741" right="0.19685039370078741" top="0.39370078740157483" bottom="0.39370078740157483" header="0" footer="0.31496062992125984"/>
  <pageSetup paperSize="9" scale="56" firstPageNumber="450" orientation="portrait" useFirstPageNumber="1" r:id="rId1"/>
  <headerFooter>
    <oddFooter>&amp;LTravaux de construction de l'Institut de Formation dans les Métiers de la Gestion et du Digital (IFMGD) à Casablanca&amp;R&amp;P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TCE 06-04-2022  </vt:lpstr>
      <vt:lpstr>'TCE 06-04-2022 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SAFAA</cp:lastModifiedBy>
  <cp:lastPrinted>2022-05-01T13:39:32Z</cp:lastPrinted>
  <dcterms:created xsi:type="dcterms:W3CDTF">2021-10-26T12:24:06Z</dcterms:created>
  <dcterms:modified xsi:type="dcterms:W3CDTF">2022-05-30T13:58:46Z</dcterms:modified>
</cp:coreProperties>
</file>