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60" windowWidth="20490" windowHeight="7695"/>
  </bookViews>
  <sheets>
    <sheet name="Estimation-3" sheetId="1" r:id="rId1"/>
  </sheets>
  <definedNames>
    <definedName name="_xlnm.Print_Titles" localSheetId="0">'Estimation-3'!$7:$8</definedName>
    <definedName name="_xlnm.Print_Area" localSheetId="0">'Estimation-3'!$A$1:$F$1946</definedName>
  </definedNames>
  <calcPr calcId="145621" concurrentCalc="0"/>
</workbook>
</file>

<file path=xl/calcChain.xml><?xml version="1.0" encoding="utf-8"?>
<calcChain xmlns="http://schemas.openxmlformats.org/spreadsheetml/2006/main">
  <c r="F1458" i="1" l="1"/>
  <c r="F1459" i="1"/>
  <c r="F1460" i="1"/>
  <c r="F1461" i="1"/>
  <c r="F1462" i="1"/>
  <c r="F1518" i="1"/>
  <c r="F1519" i="1"/>
  <c r="F1520" i="1"/>
  <c r="F1521" i="1"/>
  <c r="F1522" i="1"/>
  <c r="F1523" i="1"/>
  <c r="F1524" i="1"/>
  <c r="F1525" i="1"/>
  <c r="F1526" i="1"/>
  <c r="F1527" i="1"/>
  <c r="F1528" i="1"/>
  <c r="F1529" i="1"/>
  <c r="A1463" i="1"/>
  <c r="A1460" i="1"/>
  <c r="F1478" i="1"/>
  <c r="F1479" i="1"/>
  <c r="F1480" i="1"/>
  <c r="F1481" i="1"/>
  <c r="F1482" i="1"/>
  <c r="F1483" i="1"/>
  <c r="F1484" i="1"/>
  <c r="F1485" i="1"/>
  <c r="F1486" i="1"/>
  <c r="F1487" i="1"/>
  <c r="F1488" i="1"/>
  <c r="F1489" i="1"/>
  <c r="F1490" i="1"/>
  <c r="F1491" i="1"/>
  <c r="F1492" i="1"/>
  <c r="F1493" i="1"/>
  <c r="F1494" i="1"/>
  <c r="F1495" i="1"/>
  <c r="F1496" i="1"/>
  <c r="F1497" i="1"/>
  <c r="F1498" i="1"/>
  <c r="F1499" i="1"/>
  <c r="F1500" i="1"/>
  <c r="F1501" i="1"/>
  <c r="F1502" i="1"/>
  <c r="F1503" i="1"/>
  <c r="F1504" i="1"/>
  <c r="F1505" i="1"/>
  <c r="F1506" i="1"/>
  <c r="F1507" i="1"/>
  <c r="F1508" i="1"/>
  <c r="F1509" i="1"/>
  <c r="F1510" i="1"/>
  <c r="F1511" i="1"/>
  <c r="F1512" i="1"/>
  <c r="F1513" i="1"/>
  <c r="F1514" i="1"/>
  <c r="F1515" i="1"/>
  <c r="F1516" i="1"/>
  <c r="F1517" i="1"/>
  <c r="F1530" i="1"/>
  <c r="A821" i="1"/>
  <c r="A823" i="1"/>
  <c r="A825" i="1"/>
  <c r="A827" i="1"/>
  <c r="A829" i="1"/>
  <c r="A831" i="1"/>
  <c r="A833" i="1"/>
  <c r="A835" i="1"/>
  <c r="A837" i="1"/>
  <c r="A839" i="1"/>
  <c r="A841" i="1"/>
  <c r="A843" i="1"/>
  <c r="A845" i="1"/>
  <c r="A847" i="1"/>
  <c r="A849" i="1"/>
  <c r="A852" i="1"/>
  <c r="A854" i="1"/>
  <c r="A856" i="1"/>
  <c r="A858" i="1"/>
  <c r="A860" i="1"/>
  <c r="A862" i="1"/>
  <c r="A864" i="1"/>
  <c r="A866" i="1"/>
  <c r="A868" i="1"/>
  <c r="A870" i="1"/>
  <c r="A872" i="1"/>
  <c r="A874" i="1"/>
  <c r="A876" i="1"/>
  <c r="A878" i="1"/>
  <c r="A880" i="1"/>
  <c r="A882" i="1"/>
  <c r="A884" i="1"/>
  <c r="A886" i="1"/>
  <c r="A888" i="1"/>
  <c r="A890" i="1"/>
  <c r="A892" i="1"/>
  <c r="A894" i="1"/>
  <c r="A896" i="1"/>
  <c r="A898" i="1"/>
  <c r="A900" i="1"/>
  <c r="A902" i="1"/>
  <c r="A904" i="1"/>
  <c r="A906" i="1"/>
  <c r="A908" i="1"/>
  <c r="A910" i="1"/>
  <c r="A912" i="1"/>
  <c r="A914" i="1"/>
  <c r="A916" i="1"/>
  <c r="A918" i="1"/>
  <c r="A920" i="1"/>
  <c r="A922" i="1"/>
  <c r="A924" i="1"/>
  <c r="A926" i="1"/>
  <c r="A928" i="1"/>
  <c r="A930" i="1"/>
  <c r="A932" i="1"/>
  <c r="A934" i="1"/>
  <c r="A936" i="1"/>
  <c r="A938" i="1"/>
  <c r="A940" i="1"/>
  <c r="A942" i="1"/>
  <c r="A944" i="1"/>
  <c r="A946" i="1"/>
  <c r="A948" i="1"/>
  <c r="A950" i="1"/>
  <c r="A952" i="1"/>
  <c r="A954" i="1"/>
  <c r="A956" i="1"/>
  <c r="A958" i="1"/>
  <c r="A960" i="1"/>
  <c r="A962" i="1"/>
  <c r="A964" i="1"/>
  <c r="A966" i="1"/>
  <c r="A968" i="1"/>
  <c r="A970" i="1"/>
  <c r="A972" i="1"/>
  <c r="A974" i="1"/>
  <c r="A976" i="1"/>
  <c r="A978" i="1"/>
  <c r="A980" i="1"/>
  <c r="A982" i="1"/>
  <c r="A984" i="1"/>
  <c r="A986" i="1"/>
  <c r="A988" i="1"/>
  <c r="A990" i="1"/>
  <c r="A992" i="1"/>
  <c r="A994" i="1"/>
  <c r="A996" i="1"/>
  <c r="A998" i="1"/>
  <c r="A1000" i="1"/>
  <c r="A1002" i="1"/>
  <c r="A1004" i="1"/>
  <c r="A1006" i="1"/>
  <c r="A1008" i="1"/>
  <c r="A1010" i="1"/>
  <c r="A1012" i="1"/>
  <c r="A1014" i="1"/>
  <c r="A1016" i="1"/>
  <c r="A1018" i="1"/>
  <c r="A1020" i="1"/>
  <c r="A1022" i="1"/>
  <c r="A1024" i="1"/>
  <c r="A1026" i="1"/>
  <c r="A1029" i="1"/>
  <c r="A1031" i="1"/>
  <c r="A1033" i="1"/>
  <c r="A1035" i="1"/>
  <c r="A1037" i="1"/>
  <c r="A1040" i="1"/>
  <c r="A1042" i="1"/>
  <c r="A1045" i="1"/>
  <c r="A1047" i="1"/>
  <c r="A1049" i="1"/>
  <c r="A1051" i="1"/>
  <c r="A1053" i="1"/>
  <c r="A1055" i="1"/>
  <c r="A1057" i="1"/>
  <c r="A1059" i="1"/>
  <c r="A1061" i="1"/>
  <c r="A1063" i="1"/>
  <c r="A1065" i="1"/>
  <c r="A1067" i="1"/>
  <c r="A1069" i="1"/>
  <c r="A1071" i="1"/>
  <c r="A1073" i="1"/>
  <c r="A1075" i="1"/>
  <c r="A1077" i="1"/>
  <c r="A1079" i="1"/>
  <c r="A1081" i="1"/>
  <c r="A1084" i="1"/>
  <c r="A174" i="1"/>
  <c r="A176" i="1"/>
  <c r="A178" i="1"/>
  <c r="A181" i="1"/>
  <c r="A183" i="1"/>
  <c r="A185" i="1"/>
  <c r="A187" i="1"/>
  <c r="A189" i="1"/>
  <c r="A191" i="1"/>
  <c r="A193" i="1"/>
  <c r="A195" i="1"/>
  <c r="A197" i="1"/>
  <c r="A199" i="1"/>
  <c r="A201" i="1"/>
  <c r="A203" i="1"/>
  <c r="A205" i="1"/>
  <c r="A207" i="1"/>
  <c r="A209" i="1"/>
  <c r="A212" i="1"/>
  <c r="A264" i="1"/>
  <c r="F260" i="1"/>
  <c r="F255" i="1"/>
  <c r="F526" i="1"/>
  <c r="F547" i="1"/>
  <c r="F1424" i="1"/>
  <c r="F1423" i="1"/>
  <c r="F1422" i="1"/>
  <c r="F1421" i="1"/>
  <c r="F1420" i="1"/>
  <c r="F1419" i="1"/>
  <c r="F1418" i="1"/>
  <c r="F1417" i="1"/>
  <c r="F1416" i="1"/>
  <c r="F1415" i="1"/>
  <c r="F1414" i="1"/>
  <c r="F1413" i="1"/>
  <c r="F1412" i="1"/>
  <c r="F1411" i="1"/>
  <c r="F1410" i="1"/>
  <c r="F1409" i="1"/>
  <c r="F1408" i="1"/>
  <c r="F1407" i="1"/>
  <c r="F1406" i="1"/>
  <c r="F1405" i="1"/>
  <c r="F1404" i="1"/>
  <c r="F1403" i="1"/>
  <c r="F1402" i="1"/>
  <c r="F1401" i="1"/>
  <c r="F1400" i="1"/>
  <c r="F1399" i="1"/>
  <c r="F1398" i="1"/>
  <c r="F1397" i="1"/>
  <c r="F1396" i="1"/>
  <c r="F1395" i="1"/>
  <c r="F1719" i="1"/>
  <c r="F1718" i="1"/>
  <c r="F1717" i="1"/>
  <c r="F1716" i="1"/>
  <c r="F1715" i="1"/>
  <c r="F1714" i="1"/>
  <c r="F1713" i="1"/>
  <c r="F1712" i="1"/>
  <c r="F1711" i="1"/>
  <c r="F1710" i="1"/>
  <c r="F1709" i="1"/>
  <c r="F1708" i="1"/>
  <c r="F1707" i="1"/>
  <c r="F1706" i="1"/>
  <c r="F1705" i="1"/>
  <c r="F1704" i="1"/>
  <c r="F1703" i="1"/>
  <c r="F1702" i="1"/>
  <c r="F1701" i="1"/>
  <c r="F1700" i="1"/>
  <c r="F1699" i="1"/>
  <c r="F1698" i="1"/>
  <c r="F1697" i="1"/>
  <c r="F1696" i="1"/>
  <c r="F1695" i="1"/>
  <c r="F1694" i="1"/>
  <c r="F1693" i="1"/>
  <c r="F1692" i="1"/>
  <c r="F1691" i="1"/>
  <c r="F1690" i="1"/>
  <c r="F1689" i="1"/>
  <c r="F1688" i="1"/>
  <c r="F1687" i="1"/>
  <c r="F1686" i="1"/>
  <c r="F1685" i="1"/>
  <c r="F1684" i="1"/>
  <c r="F1683" i="1"/>
  <c r="F1682" i="1"/>
  <c r="F1681" i="1"/>
  <c r="F1680" i="1"/>
  <c r="F1679" i="1"/>
  <c r="F1678" i="1"/>
  <c r="F1677" i="1"/>
  <c r="F1676" i="1"/>
  <c r="F1675" i="1"/>
  <c r="F1674" i="1"/>
  <c r="F1673" i="1"/>
  <c r="F1672" i="1"/>
  <c r="F1671" i="1"/>
  <c r="F1670" i="1"/>
  <c r="F1669" i="1"/>
  <c r="F1668" i="1"/>
  <c r="F1667" i="1"/>
  <c r="F1666" i="1"/>
  <c r="F1665" i="1"/>
  <c r="F1664" i="1"/>
  <c r="F1663" i="1"/>
  <c r="F1662" i="1"/>
  <c r="F1661" i="1"/>
  <c r="F1660" i="1"/>
  <c r="F1659" i="1"/>
  <c r="F1658" i="1"/>
  <c r="F1657" i="1"/>
  <c r="F1656" i="1"/>
  <c r="F1655" i="1"/>
  <c r="F1654" i="1"/>
  <c r="F1653" i="1"/>
  <c r="F1652" i="1"/>
  <c r="F1651" i="1"/>
  <c r="F1650" i="1"/>
  <c r="F1649" i="1"/>
  <c r="F1648" i="1"/>
  <c r="F1647" i="1"/>
  <c r="F1646" i="1"/>
  <c r="F1645" i="1"/>
  <c r="F1644" i="1"/>
  <c r="F1643" i="1"/>
  <c r="F1642" i="1"/>
  <c r="F1641" i="1"/>
  <c r="F1640" i="1"/>
  <c r="F1639" i="1"/>
  <c r="F1638" i="1"/>
  <c r="F1637" i="1"/>
  <c r="F1636" i="1"/>
  <c r="F1635" i="1"/>
  <c r="F1634" i="1"/>
  <c r="F1632" i="1"/>
  <c r="F1631" i="1"/>
  <c r="F1630" i="1"/>
  <c r="F1629" i="1"/>
  <c r="F1628" i="1"/>
  <c r="F1627" i="1"/>
  <c r="F1626" i="1"/>
  <c r="F1625" i="1"/>
  <c r="F1624" i="1"/>
  <c r="F1623" i="1"/>
  <c r="F1622" i="1"/>
  <c r="F1621" i="1"/>
  <c r="F1620" i="1"/>
  <c r="F1619" i="1"/>
  <c r="F1618" i="1"/>
  <c r="F1617" i="1"/>
  <c r="F1616" i="1"/>
  <c r="F1615" i="1"/>
  <c r="F1614" i="1"/>
  <c r="F1613" i="1"/>
  <c r="F1612" i="1"/>
  <c r="F1611" i="1"/>
  <c r="A1611" i="1"/>
  <c r="A1613" i="1"/>
  <c r="A1615" i="1"/>
  <c r="A1617" i="1"/>
  <c r="A1619" i="1"/>
  <c r="A1621" i="1"/>
  <c r="A1623" i="1"/>
  <c r="A1625" i="1"/>
  <c r="A1627" i="1"/>
  <c r="A1629" i="1"/>
  <c r="A1631" i="1"/>
  <c r="A1633" i="1"/>
  <c r="A1635" i="1"/>
  <c r="A1637" i="1"/>
  <c r="A1639" i="1"/>
  <c r="A1642" i="1"/>
  <c r="A1644" i="1"/>
  <c r="A1646" i="1"/>
  <c r="A1648" i="1"/>
  <c r="A1650" i="1"/>
  <c r="A1652" i="1"/>
  <c r="A1654" i="1"/>
  <c r="A1656" i="1"/>
  <c r="A1658" i="1"/>
  <c r="A1660" i="1"/>
  <c r="A1662" i="1"/>
  <c r="A1666" i="1"/>
  <c r="A1668" i="1"/>
  <c r="A1670" i="1"/>
  <c r="A1672" i="1"/>
  <c r="A1674" i="1"/>
  <c r="A1676" i="1"/>
  <c r="A1678" i="1"/>
  <c r="A1680" i="1"/>
  <c r="A1682" i="1"/>
  <c r="A1684" i="1"/>
  <c r="A1686" i="1"/>
  <c r="A1689" i="1"/>
  <c r="A1691" i="1"/>
  <c r="A1693" i="1"/>
  <c r="A1695" i="1"/>
  <c r="A1697" i="1"/>
  <c r="A1700" i="1"/>
  <c r="A1702" i="1"/>
  <c r="A1704" i="1"/>
  <c r="A1706" i="1"/>
  <c r="A1708" i="1"/>
  <c r="A1710" i="1"/>
  <c r="A1712" i="1"/>
  <c r="A1714" i="1"/>
  <c r="A1716" i="1"/>
  <c r="A1718" i="1"/>
  <c r="F1610" i="1"/>
  <c r="F1593" i="1"/>
  <c r="D1754" i="1"/>
  <c r="F1754" i="1"/>
  <c r="F1204" i="1"/>
  <c r="D213" i="1"/>
  <c r="F213" i="1"/>
  <c r="F1766" i="1"/>
  <c r="F1765" i="1"/>
  <c r="F1764" i="1"/>
  <c r="F1763" i="1"/>
  <c r="F1762" i="1"/>
  <c r="F1761" i="1"/>
  <c r="F1760" i="1"/>
  <c r="F1759" i="1"/>
  <c r="F1758" i="1"/>
  <c r="F1757" i="1"/>
  <c r="F1588" i="1"/>
  <c r="F1589" i="1"/>
  <c r="F1425" i="1"/>
  <c r="F1426" i="1"/>
  <c r="F1427" i="1"/>
  <c r="F1428" i="1"/>
  <c r="F1429" i="1"/>
  <c r="F1430" i="1"/>
  <c r="F1463" i="1"/>
  <c r="F1464" i="1"/>
  <c r="F1465" i="1"/>
  <c r="F1466" i="1"/>
  <c r="D118" i="1"/>
  <c r="F118" i="1"/>
  <c r="F293" i="1"/>
  <c r="F291" i="1"/>
  <c r="F289" i="1"/>
  <c r="F283" i="1"/>
  <c r="D142" i="1"/>
  <c r="D144" i="1"/>
  <c r="D156" i="1"/>
  <c r="D56" i="1"/>
  <c r="F56" i="1"/>
  <c r="F1923" i="1"/>
  <c r="F1921" i="1"/>
  <c r="F1920" i="1"/>
  <c r="F1919" i="1"/>
  <c r="F1918" i="1"/>
  <c r="F1917" i="1"/>
  <c r="F1916" i="1"/>
  <c r="F1915" i="1"/>
  <c r="F1914" i="1"/>
  <c r="F1913" i="1"/>
  <c r="F1912" i="1"/>
  <c r="F1911" i="1"/>
  <c r="F1910" i="1"/>
  <c r="F1909" i="1"/>
  <c r="F1908" i="1"/>
  <c r="F1907" i="1"/>
  <c r="F1906" i="1"/>
  <c r="F1905" i="1"/>
  <c r="F1904" i="1"/>
  <c r="F1903" i="1"/>
  <c r="F1902" i="1"/>
  <c r="F1901" i="1"/>
  <c r="F1900" i="1"/>
  <c r="F1899" i="1"/>
  <c r="F1898" i="1"/>
  <c r="F1897" i="1"/>
  <c r="F1896" i="1"/>
  <c r="F1895" i="1"/>
  <c r="F1894" i="1"/>
  <c r="F1893" i="1"/>
  <c r="F1892" i="1"/>
  <c r="F1891" i="1"/>
  <c r="F1890" i="1"/>
  <c r="F1889" i="1"/>
  <c r="F1888" i="1"/>
  <c r="F1887" i="1"/>
  <c r="F1886" i="1"/>
  <c r="F1885" i="1"/>
  <c r="F1884" i="1"/>
  <c r="F1883" i="1"/>
  <c r="F1882" i="1"/>
  <c r="F1881" i="1"/>
  <c r="F1880" i="1"/>
  <c r="F1879" i="1"/>
  <c r="F1878" i="1"/>
  <c r="F1877" i="1"/>
  <c r="F1876" i="1"/>
  <c r="F1875" i="1"/>
  <c r="F1874" i="1"/>
  <c r="F1873" i="1"/>
  <c r="F1872" i="1"/>
  <c r="F1871" i="1"/>
  <c r="F1870" i="1"/>
  <c r="F1869" i="1"/>
  <c r="F1868" i="1"/>
  <c r="F1867" i="1"/>
  <c r="F1866" i="1"/>
  <c r="F1865" i="1"/>
  <c r="F1864" i="1"/>
  <c r="F1863" i="1"/>
  <c r="F1862" i="1"/>
  <c r="F1861" i="1"/>
  <c r="F1860" i="1"/>
  <c r="F1859" i="1"/>
  <c r="F1858" i="1"/>
  <c r="F1857" i="1"/>
  <c r="F1856" i="1"/>
  <c r="F1855" i="1"/>
  <c r="F1854" i="1"/>
  <c r="F1853" i="1"/>
  <c r="F1852" i="1"/>
  <c r="F1851" i="1"/>
  <c r="F1850" i="1"/>
  <c r="F1849" i="1"/>
  <c r="F1848" i="1"/>
  <c r="F1847" i="1"/>
  <c r="F1846" i="1"/>
  <c r="F1845" i="1"/>
  <c r="F1844" i="1"/>
  <c r="F1843" i="1"/>
  <c r="F1842" i="1"/>
  <c r="F1841" i="1"/>
  <c r="F1840" i="1"/>
  <c r="F1839" i="1"/>
  <c r="F1838" i="1"/>
  <c r="F1837" i="1"/>
  <c r="F1836" i="1"/>
  <c r="F1835" i="1"/>
  <c r="F1834" i="1"/>
  <c r="F1833" i="1"/>
  <c r="F1832" i="1"/>
  <c r="F1831" i="1"/>
  <c r="F1830" i="1"/>
  <c r="F1829" i="1"/>
  <c r="F1828" i="1"/>
  <c r="F1827" i="1"/>
  <c r="F1826" i="1"/>
  <c r="F1825" i="1"/>
  <c r="F1824" i="1"/>
  <c r="F1823" i="1"/>
  <c r="F1822" i="1"/>
  <c r="F1821" i="1"/>
  <c r="F1820" i="1"/>
  <c r="F1819" i="1"/>
  <c r="F1818" i="1"/>
  <c r="F1817" i="1"/>
  <c r="F1816" i="1"/>
  <c r="F1815" i="1"/>
  <c r="F1814" i="1"/>
  <c r="F1813" i="1"/>
  <c r="F1812" i="1"/>
  <c r="F1811" i="1"/>
  <c r="F1810" i="1"/>
  <c r="F1809" i="1"/>
  <c r="F1808" i="1"/>
  <c r="F1807" i="1"/>
  <c r="F1806" i="1"/>
  <c r="F1805" i="1"/>
  <c r="F1804" i="1"/>
  <c r="F1803" i="1"/>
  <c r="F1802" i="1"/>
  <c r="F1801" i="1"/>
  <c r="F1800" i="1"/>
  <c r="F1799" i="1"/>
  <c r="F1798" i="1"/>
  <c r="F1797" i="1"/>
  <c r="F1796" i="1"/>
  <c r="F1795" i="1"/>
  <c r="F1794" i="1"/>
  <c r="F1793" i="1"/>
  <c r="F1792" i="1"/>
  <c r="F1791" i="1"/>
  <c r="F1790" i="1"/>
  <c r="F1789" i="1"/>
  <c r="F1788" i="1"/>
  <c r="F1787" i="1"/>
  <c r="F1786" i="1"/>
  <c r="F1785" i="1"/>
  <c r="F1784" i="1"/>
  <c r="F1783" i="1"/>
  <c r="F1782" i="1"/>
  <c r="F1781" i="1"/>
  <c r="F1780" i="1"/>
  <c r="F1779" i="1"/>
  <c r="F1778" i="1"/>
  <c r="F1777" i="1"/>
  <c r="F1776" i="1"/>
  <c r="F1775" i="1"/>
  <c r="F1774" i="1"/>
  <c r="F1773" i="1"/>
  <c r="F1772" i="1"/>
  <c r="F1771" i="1"/>
  <c r="F1770" i="1"/>
  <c r="F1769" i="1"/>
  <c r="F1768" i="1"/>
  <c r="F1767" i="1"/>
  <c r="F1756" i="1"/>
  <c r="F1755" i="1"/>
  <c r="F1753" i="1"/>
  <c r="F1752" i="1"/>
  <c r="F1751" i="1"/>
  <c r="F1750" i="1"/>
  <c r="F1749" i="1"/>
  <c r="F1748" i="1"/>
  <c r="A1748" i="1"/>
  <c r="A1751" i="1"/>
  <c r="A1753" i="1"/>
  <c r="A1755" i="1"/>
  <c r="A1757" i="1"/>
  <c r="A1759" i="1"/>
  <c r="A1761" i="1"/>
  <c r="A1763" i="1"/>
  <c r="A1765" i="1"/>
  <c r="A1768" i="1"/>
  <c r="A1770" i="1"/>
  <c r="A1772" i="1"/>
  <c r="A1774" i="1"/>
  <c r="A1776" i="1"/>
  <c r="A1778" i="1"/>
  <c r="A1780" i="1"/>
  <c r="A1782" i="1"/>
  <c r="A1784" i="1"/>
  <c r="A1786" i="1"/>
  <c r="A1788" i="1"/>
  <c r="A1790" i="1"/>
  <c r="A1792" i="1"/>
  <c r="A1794" i="1"/>
  <c r="A1796" i="1"/>
  <c r="A1798" i="1"/>
  <c r="A1800" i="1"/>
  <c r="A1802" i="1"/>
  <c r="A1804" i="1"/>
  <c r="A1806" i="1"/>
  <c r="A1808" i="1"/>
  <c r="A1810" i="1"/>
  <c r="A1812" i="1"/>
  <c r="A1814" i="1"/>
  <c r="A1817" i="1"/>
  <c r="A1819" i="1"/>
  <c r="A1821" i="1"/>
  <c r="A1823" i="1"/>
  <c r="A1825" i="1"/>
  <c r="A1827" i="1"/>
  <c r="A1829" i="1"/>
  <c r="A1831" i="1"/>
  <c r="A1833" i="1"/>
  <c r="A1835" i="1"/>
  <c r="A1837" i="1"/>
  <c r="A1839" i="1"/>
  <c r="A1841" i="1"/>
  <c r="A1843" i="1"/>
  <c r="A1845" i="1"/>
  <c r="A1847" i="1"/>
  <c r="A1849" i="1"/>
  <c r="A1851" i="1"/>
  <c r="A1853" i="1"/>
  <c r="A1855" i="1"/>
  <c r="A1857" i="1"/>
  <c r="A1859" i="1"/>
  <c r="A1861" i="1"/>
  <c r="A1863" i="1"/>
  <c r="A1866" i="1"/>
  <c r="A1868" i="1"/>
  <c r="A1870" i="1"/>
  <c r="A1872" i="1"/>
  <c r="A1875" i="1"/>
  <c r="A1877" i="1"/>
  <c r="A1879" i="1"/>
  <c r="A1881" i="1"/>
  <c r="A1883" i="1"/>
  <c r="A1885" i="1"/>
  <c r="A1887" i="1"/>
  <c r="A1889" i="1"/>
  <c r="A1892" i="1"/>
  <c r="A1894" i="1"/>
  <c r="A1896" i="1"/>
  <c r="A1898" i="1"/>
  <c r="A1900" i="1"/>
  <c r="A1902" i="1"/>
  <c r="A1904" i="1"/>
  <c r="A1906" i="1"/>
  <c r="A1908" i="1"/>
  <c r="A1910" i="1"/>
  <c r="A1912" i="1"/>
  <c r="A1914" i="1"/>
  <c r="A1916" i="1"/>
  <c r="A1918" i="1"/>
  <c r="A1920" i="1"/>
  <c r="A1922" i="1"/>
  <c r="F1747" i="1"/>
  <c r="F1744" i="1"/>
  <c r="F1742" i="1"/>
  <c r="F1741" i="1"/>
  <c r="F1740" i="1"/>
  <c r="F1739" i="1"/>
  <c r="F1738" i="1"/>
  <c r="F1737" i="1"/>
  <c r="F1736" i="1"/>
  <c r="F1735" i="1"/>
  <c r="F1734" i="1"/>
  <c r="F1733" i="1"/>
  <c r="F1732" i="1"/>
  <c r="F1731" i="1"/>
  <c r="F1730" i="1"/>
  <c r="F1729" i="1"/>
  <c r="F1728" i="1"/>
  <c r="F1727" i="1"/>
  <c r="F1726" i="1"/>
  <c r="F1725" i="1"/>
  <c r="A1725" i="1"/>
  <c r="A1727" i="1"/>
  <c r="A1729" i="1"/>
  <c r="A1731" i="1"/>
  <c r="A1733" i="1"/>
  <c r="A1735" i="1"/>
  <c r="A1738" i="1"/>
  <c r="A1740" i="1"/>
  <c r="F1724" i="1"/>
  <c r="F1723" i="1"/>
  <c r="F1721" i="1"/>
  <c r="F1607" i="1"/>
  <c r="F1605" i="1"/>
  <c r="F1604" i="1"/>
  <c r="F1603" i="1"/>
  <c r="F1602" i="1"/>
  <c r="F1601" i="1"/>
  <c r="F1600" i="1"/>
  <c r="F1599" i="1"/>
  <c r="F1598" i="1"/>
  <c r="F1597" i="1"/>
  <c r="F1596" i="1"/>
  <c r="F1595" i="1"/>
  <c r="F1594" i="1"/>
  <c r="A1594" i="1"/>
  <c r="A1596" i="1"/>
  <c r="A1598" i="1"/>
  <c r="A1600" i="1"/>
  <c r="A1602" i="1"/>
  <c r="A1604" i="1"/>
  <c r="F1592" i="1"/>
  <c r="F1591" i="1"/>
  <c r="F1587" i="1"/>
  <c r="F1586" i="1"/>
  <c r="F1585" i="1"/>
  <c r="F1584" i="1"/>
  <c r="F1583" i="1"/>
  <c r="F1582" i="1"/>
  <c r="F1581" i="1"/>
  <c r="F1580" i="1"/>
  <c r="F1579" i="1"/>
  <c r="F1578" i="1"/>
  <c r="F1577" i="1"/>
  <c r="F1576" i="1"/>
  <c r="F1575" i="1"/>
  <c r="F1574" i="1"/>
  <c r="F1573" i="1"/>
  <c r="F1572" i="1"/>
  <c r="F1571" i="1"/>
  <c r="F1570" i="1"/>
  <c r="F1569" i="1"/>
  <c r="F1568" i="1"/>
  <c r="F1567" i="1"/>
  <c r="F1566" i="1"/>
  <c r="F1565" i="1"/>
  <c r="F1564" i="1"/>
  <c r="F1563" i="1"/>
  <c r="F1562" i="1"/>
  <c r="F1561" i="1"/>
  <c r="F1560" i="1"/>
  <c r="F1559" i="1"/>
  <c r="F1558" i="1"/>
  <c r="F1557" i="1"/>
  <c r="F1556" i="1"/>
  <c r="F1555" i="1"/>
  <c r="F1554" i="1"/>
  <c r="F1553" i="1"/>
  <c r="F1552" i="1"/>
  <c r="F1551" i="1"/>
  <c r="F1550" i="1"/>
  <c r="F1549" i="1"/>
  <c r="F1548" i="1"/>
  <c r="F1547" i="1"/>
  <c r="F1546" i="1"/>
  <c r="F1545" i="1"/>
  <c r="F1544" i="1"/>
  <c r="F1543" i="1"/>
  <c r="F1542" i="1"/>
  <c r="F1541" i="1"/>
  <c r="F1540" i="1"/>
  <c r="F1539" i="1"/>
  <c r="F1538" i="1"/>
  <c r="F1537" i="1"/>
  <c r="F1536" i="1"/>
  <c r="F1535" i="1"/>
  <c r="A1535" i="1"/>
  <c r="A1537" i="1"/>
  <c r="A1539" i="1"/>
  <c r="A1541" i="1"/>
  <c r="A1543" i="1"/>
  <c r="A1545" i="1"/>
  <c r="A1547" i="1"/>
  <c r="A1549" i="1"/>
  <c r="A1551" i="1"/>
  <c r="A1553" i="1"/>
  <c r="A1555" i="1"/>
  <c r="A1557" i="1"/>
  <c r="A1559" i="1"/>
  <c r="A1561" i="1"/>
  <c r="A1564" i="1"/>
  <c r="A1566" i="1"/>
  <c r="A1568" i="1"/>
  <c r="A1570" i="1"/>
  <c r="A1572" i="1"/>
  <c r="A1574" i="1"/>
  <c r="A1576" i="1"/>
  <c r="A1578" i="1"/>
  <c r="A1580" i="1"/>
  <c r="A1582" i="1"/>
  <c r="A1584" i="1"/>
  <c r="A1586" i="1"/>
  <c r="A1588" i="1"/>
  <c r="F1534" i="1"/>
  <c r="F1531" i="1"/>
  <c r="A1477" i="1"/>
  <c r="A1479" i="1"/>
  <c r="A1481" i="1"/>
  <c r="A1483" i="1"/>
  <c r="A1485" i="1"/>
  <c r="A1488" i="1"/>
  <c r="A1490" i="1"/>
  <c r="A1492" i="1"/>
  <c r="A1494" i="1"/>
  <c r="A1497" i="1"/>
  <c r="A1499" i="1"/>
  <c r="A1501" i="1"/>
  <c r="A1503" i="1"/>
  <c r="A1506" i="1"/>
  <c r="A1508" i="1"/>
  <c r="A1510" i="1"/>
  <c r="A1512" i="1"/>
  <c r="A1514" i="1"/>
  <c r="A1516" i="1"/>
  <c r="F816" i="1"/>
  <c r="F815" i="1"/>
  <c r="F814" i="1"/>
  <c r="F813" i="1"/>
  <c r="F812" i="1"/>
  <c r="F811" i="1"/>
  <c r="F810" i="1"/>
  <c r="F809" i="1"/>
  <c r="F808" i="1"/>
  <c r="F807" i="1"/>
  <c r="F806" i="1"/>
  <c r="F805" i="1"/>
  <c r="F804" i="1"/>
  <c r="F803" i="1"/>
  <c r="F802" i="1"/>
  <c r="F801" i="1"/>
  <c r="F800" i="1"/>
  <c r="F799" i="1"/>
  <c r="F798" i="1"/>
  <c r="F797" i="1"/>
  <c r="F796" i="1"/>
  <c r="F795" i="1"/>
  <c r="F793" i="1"/>
  <c r="F791" i="1"/>
  <c r="F789" i="1"/>
  <c r="F787" i="1"/>
  <c r="F785" i="1"/>
  <c r="F781" i="1"/>
  <c r="F779" i="1"/>
  <c r="F777" i="1"/>
  <c r="F775" i="1"/>
  <c r="F772" i="1"/>
  <c r="F770" i="1"/>
  <c r="F768" i="1"/>
  <c r="F766" i="1"/>
  <c r="F763" i="1"/>
  <c r="F761" i="1"/>
  <c r="F759" i="1"/>
  <c r="F757" i="1"/>
  <c r="F754" i="1"/>
  <c r="F752" i="1"/>
  <c r="F750" i="1"/>
  <c r="F1210" i="1"/>
  <c r="F1467" i="1"/>
  <c r="F1468" i="1"/>
  <c r="F180" i="1"/>
  <c r="F181" i="1"/>
  <c r="F182" i="1"/>
  <c r="F183" i="1"/>
  <c r="F184" i="1"/>
  <c r="F185" i="1"/>
  <c r="F186" i="1"/>
  <c r="F187" i="1"/>
  <c r="F188" i="1"/>
  <c r="F189" i="1"/>
  <c r="F190" i="1"/>
  <c r="F191" i="1"/>
  <c r="F192" i="1"/>
  <c r="F193" i="1"/>
  <c r="F194" i="1"/>
  <c r="F195" i="1"/>
  <c r="F196" i="1"/>
  <c r="F197" i="1"/>
  <c r="F198" i="1"/>
  <c r="F199" i="1"/>
  <c r="F200" i="1"/>
  <c r="F201" i="1"/>
  <c r="F202" i="1"/>
  <c r="F203" i="1"/>
  <c r="F204" i="1"/>
  <c r="F205" i="1"/>
  <c r="F206" i="1"/>
  <c r="F207" i="1"/>
  <c r="F208" i="1"/>
  <c r="F209" i="1"/>
  <c r="F210" i="1"/>
  <c r="F211" i="1"/>
  <c r="F212" i="1"/>
  <c r="F263" i="1"/>
  <c r="F264" i="1"/>
  <c r="F265" i="1"/>
  <c r="F236" i="1"/>
  <c r="F237" i="1"/>
  <c r="F238" i="1"/>
  <c r="F239" i="1"/>
  <c r="F240" i="1"/>
  <c r="F241" i="1"/>
  <c r="F242" i="1"/>
  <c r="F243" i="1"/>
  <c r="F244" i="1"/>
  <c r="F245" i="1"/>
  <c r="F246" i="1"/>
  <c r="F247" i="1"/>
  <c r="F248" i="1"/>
  <c r="F249" i="1"/>
  <c r="F250" i="1"/>
  <c r="F251" i="1"/>
  <c r="F252" i="1"/>
  <c r="F256" i="1"/>
  <c r="F257" i="1"/>
  <c r="F261" i="1"/>
  <c r="F262" i="1"/>
  <c r="F273" i="1"/>
  <c r="F274" i="1"/>
  <c r="F275" i="1"/>
  <c r="F276" i="1"/>
  <c r="F277" i="1"/>
  <c r="F278" i="1"/>
  <c r="F279" i="1"/>
  <c r="F280" i="1"/>
  <c r="F281" i="1"/>
  <c r="F282" i="1"/>
  <c r="F272" i="1"/>
  <c r="F175" i="1"/>
  <c r="F177" i="1"/>
  <c r="F179" i="1"/>
  <c r="F215" i="1"/>
  <c r="F217" i="1"/>
  <c r="F219" i="1"/>
  <c r="F221" i="1"/>
  <c r="F223" i="1"/>
  <c r="F225" i="1"/>
  <c r="F227" i="1"/>
  <c r="F229" i="1"/>
  <c r="F231" i="1"/>
  <c r="F233" i="1"/>
  <c r="F235" i="1"/>
  <c r="F267" i="1"/>
  <c r="F269" i="1"/>
  <c r="F271" i="1"/>
  <c r="F285" i="1"/>
  <c r="F287" i="1"/>
  <c r="F295" i="1"/>
  <c r="F173" i="1"/>
  <c r="F91" i="1"/>
  <c r="F90" i="1"/>
  <c r="F745" i="1"/>
  <c r="F744" i="1"/>
  <c r="F743" i="1"/>
  <c r="F742" i="1"/>
  <c r="F741" i="1"/>
  <c r="F740" i="1"/>
  <c r="F739" i="1"/>
  <c r="F738" i="1"/>
  <c r="F737" i="1"/>
  <c r="F736" i="1"/>
  <c r="F735" i="1"/>
  <c r="F734" i="1"/>
  <c r="F733" i="1"/>
  <c r="F732" i="1"/>
  <c r="F731" i="1"/>
  <c r="F730" i="1"/>
  <c r="F729" i="1"/>
  <c r="F728" i="1"/>
  <c r="F727" i="1"/>
  <c r="F726" i="1"/>
  <c r="F725" i="1"/>
  <c r="F724" i="1"/>
  <c r="F723" i="1"/>
  <c r="F722" i="1"/>
  <c r="F721" i="1"/>
  <c r="F720" i="1"/>
  <c r="F719" i="1"/>
  <c r="F718" i="1"/>
  <c r="F717" i="1"/>
  <c r="F716" i="1"/>
  <c r="F715" i="1"/>
  <c r="F714" i="1"/>
  <c r="F713" i="1"/>
  <c r="F712" i="1"/>
  <c r="F711" i="1"/>
  <c r="F710" i="1"/>
  <c r="F709" i="1"/>
  <c r="F708" i="1"/>
  <c r="F707" i="1"/>
  <c r="F706" i="1"/>
  <c r="F705" i="1"/>
  <c r="F704" i="1"/>
  <c r="F703" i="1"/>
  <c r="F702" i="1"/>
  <c r="F701" i="1"/>
  <c r="F700" i="1"/>
  <c r="F699" i="1"/>
  <c r="F698" i="1"/>
  <c r="F697" i="1"/>
  <c r="F696" i="1"/>
  <c r="F695" i="1"/>
  <c r="F694" i="1"/>
  <c r="F693" i="1"/>
  <c r="F692" i="1"/>
  <c r="F691" i="1"/>
  <c r="F690" i="1"/>
  <c r="F689" i="1"/>
  <c r="F688" i="1"/>
  <c r="F687" i="1"/>
  <c r="F686" i="1"/>
  <c r="F685" i="1"/>
  <c r="F684" i="1"/>
  <c r="F683" i="1"/>
  <c r="F682" i="1"/>
  <c r="F681" i="1"/>
  <c r="F680" i="1"/>
  <c r="F679" i="1"/>
  <c r="F678" i="1"/>
  <c r="F677" i="1"/>
  <c r="F676" i="1"/>
  <c r="F675" i="1"/>
  <c r="F674" i="1"/>
  <c r="F673" i="1"/>
  <c r="F672" i="1"/>
  <c r="F671" i="1"/>
  <c r="F670" i="1"/>
  <c r="F669" i="1"/>
  <c r="F668" i="1"/>
  <c r="F667" i="1"/>
  <c r="F666" i="1"/>
  <c r="F665" i="1"/>
  <c r="F664" i="1"/>
  <c r="F663" i="1"/>
  <c r="F662" i="1"/>
  <c r="F661" i="1"/>
  <c r="F660" i="1"/>
  <c r="F659" i="1"/>
  <c r="F658" i="1"/>
  <c r="F657" i="1"/>
  <c r="F656" i="1"/>
  <c r="F655" i="1"/>
  <c r="F654" i="1"/>
  <c r="F653" i="1"/>
  <c r="F652" i="1"/>
  <c r="F651" i="1"/>
  <c r="F650" i="1"/>
  <c r="F649" i="1"/>
  <c r="F648" i="1"/>
  <c r="F647" i="1"/>
  <c r="F646" i="1"/>
  <c r="F645" i="1"/>
  <c r="F644" i="1"/>
  <c r="F643" i="1"/>
  <c r="F642" i="1"/>
  <c r="F641" i="1"/>
  <c r="F640" i="1"/>
  <c r="F639" i="1"/>
  <c r="F638" i="1"/>
  <c r="F637" i="1"/>
  <c r="F636" i="1"/>
  <c r="F635" i="1"/>
  <c r="F634" i="1"/>
  <c r="F633" i="1"/>
  <c r="F632" i="1"/>
  <c r="F631" i="1"/>
  <c r="F630" i="1"/>
  <c r="F629" i="1"/>
  <c r="F628" i="1"/>
  <c r="F627" i="1"/>
  <c r="F626" i="1"/>
  <c r="F625" i="1"/>
  <c r="F624" i="1"/>
  <c r="F623" i="1"/>
  <c r="F622" i="1"/>
  <c r="F621" i="1"/>
  <c r="F620" i="1"/>
  <c r="F619" i="1"/>
  <c r="F618" i="1"/>
  <c r="F617" i="1"/>
  <c r="F616" i="1"/>
  <c r="F615" i="1"/>
  <c r="F614" i="1"/>
  <c r="F613" i="1"/>
  <c r="F612" i="1"/>
  <c r="F611" i="1"/>
  <c r="F610" i="1"/>
  <c r="F609" i="1"/>
  <c r="F608" i="1"/>
  <c r="F607" i="1"/>
  <c r="F606" i="1"/>
  <c r="F605" i="1"/>
  <c r="F604" i="1"/>
  <c r="F603" i="1"/>
  <c r="F602" i="1"/>
  <c r="F601" i="1"/>
  <c r="F600" i="1"/>
  <c r="F599" i="1"/>
  <c r="F598" i="1"/>
  <c r="F597" i="1"/>
  <c r="F596" i="1"/>
  <c r="F595" i="1"/>
  <c r="F594" i="1"/>
  <c r="F593" i="1"/>
  <c r="F592" i="1"/>
  <c r="F591" i="1"/>
  <c r="F590" i="1"/>
  <c r="F589" i="1"/>
  <c r="F588" i="1"/>
  <c r="F587" i="1"/>
  <c r="F586" i="1"/>
  <c r="F585" i="1"/>
  <c r="F584" i="1"/>
  <c r="F583" i="1"/>
  <c r="F582" i="1"/>
  <c r="F581" i="1"/>
  <c r="F580" i="1"/>
  <c r="F579" i="1"/>
  <c r="F578" i="1"/>
  <c r="F577" i="1"/>
  <c r="F576" i="1"/>
  <c r="F575" i="1"/>
  <c r="F574" i="1"/>
  <c r="F573" i="1"/>
  <c r="F572" i="1"/>
  <c r="F571" i="1"/>
  <c r="F570" i="1"/>
  <c r="F569" i="1"/>
  <c r="F568" i="1"/>
  <c r="F567" i="1"/>
  <c r="F566" i="1"/>
  <c r="F565" i="1"/>
  <c r="F564" i="1"/>
  <c r="F563" i="1"/>
  <c r="F562" i="1"/>
  <c r="F561" i="1"/>
  <c r="F560" i="1"/>
  <c r="F559" i="1"/>
  <c r="F558" i="1"/>
  <c r="F557" i="1"/>
  <c r="F556" i="1"/>
  <c r="F555" i="1"/>
  <c r="F554" i="1"/>
  <c r="F553" i="1"/>
  <c r="F552" i="1"/>
  <c r="F551" i="1"/>
  <c r="F550" i="1"/>
  <c r="F549" i="1"/>
  <c r="F548" i="1"/>
  <c r="F546" i="1"/>
  <c r="F545" i="1"/>
  <c r="F544" i="1"/>
  <c r="F543" i="1"/>
  <c r="F542" i="1"/>
  <c r="F541" i="1"/>
  <c r="F540" i="1"/>
  <c r="F539" i="1"/>
  <c r="F538" i="1"/>
  <c r="F537" i="1"/>
  <c r="F536" i="1"/>
  <c r="F535" i="1"/>
  <c r="F534" i="1"/>
  <c r="F533" i="1"/>
  <c r="F532" i="1"/>
  <c r="F531" i="1"/>
  <c r="F530" i="1"/>
  <c r="F529" i="1"/>
  <c r="F528" i="1"/>
  <c r="F527" i="1"/>
  <c r="F525" i="1"/>
  <c r="F524" i="1"/>
  <c r="F523" i="1"/>
  <c r="F522" i="1"/>
  <c r="F521" i="1"/>
  <c r="F520" i="1"/>
  <c r="F519" i="1"/>
  <c r="F518" i="1"/>
  <c r="F517" i="1"/>
  <c r="F516" i="1"/>
  <c r="F515" i="1"/>
  <c r="F514" i="1"/>
  <c r="F513" i="1"/>
  <c r="F512" i="1"/>
  <c r="F511" i="1"/>
  <c r="F510" i="1"/>
  <c r="F508" i="1"/>
  <c r="F506" i="1"/>
  <c r="F505" i="1"/>
  <c r="F504" i="1"/>
  <c r="F503" i="1"/>
  <c r="F502" i="1"/>
  <c r="F501" i="1"/>
  <c r="F500" i="1"/>
  <c r="F499" i="1"/>
  <c r="F498" i="1"/>
  <c r="F497" i="1"/>
  <c r="F496" i="1"/>
  <c r="F495" i="1"/>
  <c r="F494" i="1"/>
  <c r="F493" i="1"/>
  <c r="F492" i="1"/>
  <c r="F491" i="1"/>
  <c r="F490" i="1"/>
  <c r="F489" i="1"/>
  <c r="F488" i="1"/>
  <c r="F487" i="1"/>
  <c r="F486" i="1"/>
  <c r="F485" i="1"/>
  <c r="F484" i="1"/>
  <c r="F483" i="1"/>
  <c r="F482" i="1"/>
  <c r="F481" i="1"/>
  <c r="F480" i="1"/>
  <c r="F479" i="1"/>
  <c r="F478" i="1"/>
  <c r="F477" i="1"/>
  <c r="F476" i="1"/>
  <c r="F475" i="1"/>
  <c r="F474" i="1"/>
  <c r="F473" i="1"/>
  <c r="F472" i="1"/>
  <c r="F471" i="1"/>
  <c r="F470" i="1"/>
  <c r="F469" i="1"/>
  <c r="F468" i="1"/>
  <c r="F467" i="1"/>
  <c r="F466" i="1"/>
  <c r="F465" i="1"/>
  <c r="F464" i="1"/>
  <c r="F463" i="1"/>
  <c r="F462" i="1"/>
  <c r="F461" i="1"/>
  <c r="F460" i="1"/>
  <c r="F459" i="1"/>
  <c r="F458" i="1"/>
  <c r="F457" i="1"/>
  <c r="F456" i="1"/>
  <c r="F455" i="1"/>
  <c r="F454" i="1"/>
  <c r="F453" i="1"/>
  <c r="F452" i="1"/>
  <c r="F451" i="1"/>
  <c r="F450" i="1"/>
  <c r="F449" i="1"/>
  <c r="F448" i="1"/>
  <c r="F447" i="1"/>
  <c r="F446" i="1"/>
  <c r="F445" i="1"/>
  <c r="F444" i="1"/>
  <c r="F443" i="1"/>
  <c r="F442" i="1"/>
  <c r="F441" i="1"/>
  <c r="F440" i="1"/>
  <c r="F439" i="1"/>
  <c r="F438" i="1"/>
  <c r="F437" i="1"/>
  <c r="F436" i="1"/>
  <c r="F435" i="1"/>
  <c r="F434" i="1"/>
  <c r="F433" i="1"/>
  <c r="F432" i="1"/>
  <c r="F431" i="1"/>
  <c r="F430" i="1"/>
  <c r="F429" i="1"/>
  <c r="F428" i="1"/>
  <c r="F427" i="1"/>
  <c r="F426" i="1"/>
  <c r="F425" i="1"/>
  <c r="F424" i="1"/>
  <c r="F423" i="1"/>
  <c r="F422" i="1"/>
  <c r="F421" i="1"/>
  <c r="F420" i="1"/>
  <c r="F419" i="1"/>
  <c r="F418" i="1"/>
  <c r="F417" i="1"/>
  <c r="F416" i="1"/>
  <c r="F415" i="1"/>
  <c r="F414" i="1"/>
  <c r="F413" i="1"/>
  <c r="F412" i="1"/>
  <c r="F411" i="1"/>
  <c r="F410" i="1"/>
  <c r="F409" i="1"/>
  <c r="F408" i="1"/>
  <c r="F407" i="1"/>
  <c r="F406" i="1"/>
  <c r="F405" i="1"/>
  <c r="F404" i="1"/>
  <c r="F403" i="1"/>
  <c r="F402" i="1"/>
  <c r="F401" i="1"/>
  <c r="F400" i="1"/>
  <c r="F399" i="1"/>
  <c r="F398" i="1"/>
  <c r="F397" i="1"/>
  <c r="F396" i="1"/>
  <c r="F395" i="1"/>
  <c r="F394" i="1"/>
  <c r="F393" i="1"/>
  <c r="F392" i="1"/>
  <c r="F391" i="1"/>
  <c r="F390" i="1"/>
  <c r="F389" i="1"/>
  <c r="F388" i="1"/>
  <c r="F387" i="1"/>
  <c r="F386" i="1"/>
  <c r="F385" i="1"/>
  <c r="F384" i="1"/>
  <c r="F383" i="1"/>
  <c r="F382" i="1"/>
  <c r="F381" i="1"/>
  <c r="F380" i="1"/>
  <c r="F379" i="1"/>
  <c r="F378" i="1"/>
  <c r="F377" i="1"/>
  <c r="F376" i="1"/>
  <c r="F375" i="1"/>
  <c r="F374" i="1"/>
  <c r="F373" i="1"/>
  <c r="F372" i="1"/>
  <c r="F371" i="1"/>
  <c r="F370" i="1"/>
  <c r="F369" i="1"/>
  <c r="F368" i="1"/>
  <c r="F367" i="1"/>
  <c r="F366" i="1"/>
  <c r="F365" i="1"/>
  <c r="F364" i="1"/>
  <c r="F363" i="1"/>
  <c r="F362" i="1"/>
  <c r="F361" i="1"/>
  <c r="F360" i="1"/>
  <c r="F359" i="1"/>
  <c r="F358" i="1"/>
  <c r="F357" i="1"/>
  <c r="F356" i="1"/>
  <c r="F355" i="1"/>
  <c r="F354" i="1"/>
  <c r="F353" i="1"/>
  <c r="F352" i="1"/>
  <c r="F351" i="1"/>
  <c r="F350" i="1"/>
  <c r="F349" i="1"/>
  <c r="F348" i="1"/>
  <c r="F347" i="1"/>
  <c r="F346" i="1"/>
  <c r="F345" i="1"/>
  <c r="F344" i="1"/>
  <c r="F343" i="1"/>
  <c r="F342" i="1"/>
  <c r="F341" i="1"/>
  <c r="F340" i="1"/>
  <c r="F339" i="1"/>
  <c r="F338" i="1"/>
  <c r="F337" i="1"/>
  <c r="F336" i="1"/>
  <c r="F335" i="1"/>
  <c r="F334" i="1"/>
  <c r="F333" i="1"/>
  <c r="F332" i="1"/>
  <c r="F331" i="1"/>
  <c r="F330" i="1"/>
  <c r="F329" i="1"/>
  <c r="F328" i="1"/>
  <c r="F327" i="1"/>
  <c r="F326" i="1"/>
  <c r="F325" i="1"/>
  <c r="F324" i="1"/>
  <c r="F323" i="1"/>
  <c r="F322" i="1"/>
  <c r="F321" i="1"/>
  <c r="F320" i="1"/>
  <c r="F319" i="1"/>
  <c r="F318" i="1"/>
  <c r="F317" i="1"/>
  <c r="F316" i="1"/>
  <c r="F315" i="1"/>
  <c r="F314" i="1"/>
  <c r="F313" i="1"/>
  <c r="F312" i="1"/>
  <c r="F311" i="1"/>
  <c r="F310" i="1"/>
  <c r="F309" i="1"/>
  <c r="F308" i="1"/>
  <c r="F307" i="1"/>
  <c r="F306" i="1"/>
  <c r="F305" i="1"/>
  <c r="F304" i="1"/>
  <c r="F303" i="1"/>
  <c r="F302" i="1"/>
  <c r="F301" i="1"/>
  <c r="A301" i="1"/>
  <c r="A303" i="1"/>
  <c r="A305" i="1"/>
  <c r="A307" i="1"/>
  <c r="A309" i="1"/>
  <c r="A311" i="1"/>
  <c r="A313" i="1"/>
  <c r="A315" i="1"/>
  <c r="A317" i="1"/>
  <c r="A319" i="1"/>
  <c r="A321" i="1"/>
  <c r="A323" i="1"/>
  <c r="A325" i="1"/>
  <c r="A327" i="1"/>
  <c r="A329" i="1"/>
  <c r="A331" i="1"/>
  <c r="A333" i="1"/>
  <c r="A335" i="1"/>
  <c r="A337" i="1"/>
  <c r="A339" i="1"/>
  <c r="A341" i="1"/>
  <c r="A343" i="1"/>
  <c r="A345" i="1"/>
  <c r="A347" i="1"/>
  <c r="A349" i="1"/>
  <c r="A351" i="1"/>
  <c r="A353" i="1"/>
  <c r="A355" i="1"/>
  <c r="A357" i="1"/>
  <c r="A359" i="1"/>
  <c r="A361" i="1"/>
  <c r="A363" i="1"/>
  <c r="A365" i="1"/>
  <c r="A367" i="1"/>
  <c r="A369" i="1"/>
  <c r="A371" i="1"/>
  <c r="A374" i="1"/>
  <c r="A376" i="1"/>
  <c r="A378" i="1"/>
  <c r="A380" i="1"/>
  <c r="A382" i="1"/>
  <c r="A384" i="1"/>
  <c r="A386" i="1"/>
  <c r="A388" i="1"/>
  <c r="A390" i="1"/>
  <c r="A392" i="1"/>
  <c r="A394" i="1"/>
  <c r="A396" i="1"/>
  <c r="A398" i="1"/>
  <c r="A400" i="1"/>
  <c r="A402" i="1"/>
  <c r="A405" i="1"/>
  <c r="A407" i="1"/>
  <c r="A409" i="1"/>
  <c r="A411" i="1"/>
  <c r="A413" i="1"/>
  <c r="A415" i="1"/>
  <c r="A417" i="1"/>
  <c r="A419" i="1"/>
  <c r="A421" i="1"/>
  <c r="A423" i="1"/>
  <c r="A425" i="1"/>
  <c r="A427" i="1"/>
  <c r="A429" i="1"/>
  <c r="A432" i="1"/>
  <c r="A434" i="1"/>
  <c r="A436" i="1"/>
  <c r="A438" i="1"/>
  <c r="A440" i="1"/>
  <c r="A442" i="1"/>
  <c r="A444" i="1"/>
  <c r="A446" i="1"/>
  <c r="A448" i="1"/>
  <c r="A450" i="1"/>
  <c r="A452" i="1"/>
  <c r="A454" i="1"/>
  <c r="A456" i="1"/>
  <c r="A458" i="1"/>
  <c r="A460" i="1"/>
  <c r="A462" i="1"/>
  <c r="A464" i="1"/>
  <c r="A467" i="1"/>
  <c r="A469" i="1"/>
  <c r="A471" i="1"/>
  <c r="A473" i="1"/>
  <c r="A475" i="1"/>
  <c r="A478" i="1"/>
  <c r="A480" i="1"/>
  <c r="A482" i="1"/>
  <c r="A484" i="1"/>
  <c r="A486" i="1"/>
  <c r="A488" i="1"/>
  <c r="A490" i="1"/>
  <c r="A492" i="1"/>
  <c r="A494" i="1"/>
  <c r="A496" i="1"/>
  <c r="A498" i="1"/>
  <c r="A500" i="1"/>
  <c r="A503" i="1"/>
  <c r="A505" i="1"/>
  <c r="A510" i="1"/>
  <c r="A512" i="1"/>
  <c r="A514" i="1"/>
  <c r="A516" i="1"/>
  <c r="A518" i="1"/>
  <c r="A520" i="1"/>
  <c r="A522" i="1"/>
  <c r="A524" i="1"/>
  <c r="A527" i="1"/>
  <c r="A529" i="1"/>
  <c r="A531" i="1"/>
  <c r="A533" i="1"/>
  <c r="A535" i="1"/>
  <c r="A537" i="1"/>
  <c r="A539" i="1"/>
  <c r="A541" i="1"/>
  <c r="A543" i="1"/>
  <c r="A545" i="1"/>
  <c r="A548" i="1"/>
  <c r="A550" i="1"/>
  <c r="A552" i="1"/>
  <c r="A554" i="1"/>
  <c r="A556" i="1"/>
  <c r="A558" i="1"/>
  <c r="A560" i="1"/>
  <c r="A562" i="1"/>
  <c r="A564" i="1"/>
  <c r="A566" i="1"/>
  <c r="A568" i="1"/>
  <c r="A570" i="1"/>
  <c r="A572" i="1"/>
  <c r="A575" i="1"/>
  <c r="A577" i="1"/>
  <c r="A579" i="1"/>
  <c r="A581" i="1"/>
  <c r="A583" i="1"/>
  <c r="A585" i="1"/>
  <c r="A587" i="1"/>
  <c r="A590" i="1"/>
  <c r="A592" i="1"/>
  <c r="A594" i="1"/>
  <c r="A596" i="1"/>
  <c r="A598" i="1"/>
  <c r="A600" i="1"/>
  <c r="A602" i="1"/>
  <c r="A605" i="1"/>
  <c r="A607" i="1"/>
  <c r="A609" i="1"/>
  <c r="A611" i="1"/>
  <c r="A613" i="1"/>
  <c r="A616" i="1"/>
  <c r="A618" i="1"/>
  <c r="A620" i="1"/>
  <c r="A622" i="1"/>
  <c r="A624" i="1"/>
  <c r="A626" i="1"/>
  <c r="A628" i="1"/>
  <c r="A630" i="1"/>
  <c r="A632" i="1"/>
  <c r="A634" i="1"/>
  <c r="A636" i="1"/>
  <c r="A639" i="1"/>
  <c r="A641" i="1"/>
  <c r="A643" i="1"/>
  <c r="A646" i="1"/>
  <c r="A648" i="1"/>
  <c r="A650" i="1"/>
  <c r="A652" i="1"/>
  <c r="A654" i="1"/>
  <c r="A657" i="1"/>
  <c r="A659" i="1"/>
  <c r="A661" i="1"/>
  <c r="A663" i="1"/>
  <c r="A665" i="1"/>
  <c r="A667" i="1"/>
  <c r="A669" i="1"/>
  <c r="A671" i="1"/>
  <c r="A674" i="1"/>
  <c r="A676" i="1"/>
  <c r="A678" i="1"/>
  <c r="A680" i="1"/>
  <c r="A683" i="1"/>
  <c r="A685" i="1"/>
  <c r="A687" i="1"/>
  <c r="A689" i="1"/>
  <c r="A692" i="1"/>
  <c r="A694" i="1"/>
  <c r="A697" i="1"/>
  <c r="A699" i="1"/>
  <c r="A701" i="1"/>
  <c r="A703" i="1"/>
  <c r="A706" i="1"/>
  <c r="A708" i="1"/>
  <c r="A710" i="1"/>
  <c r="A712" i="1"/>
  <c r="A715" i="1"/>
  <c r="A717" i="1"/>
  <c r="A719" i="1"/>
  <c r="A721" i="1"/>
  <c r="A723" i="1"/>
  <c r="A725" i="1"/>
  <c r="A727" i="1"/>
  <c r="A729" i="1"/>
  <c r="A731" i="1"/>
  <c r="A733" i="1"/>
  <c r="A735" i="1"/>
  <c r="A737" i="1"/>
  <c r="A739" i="1"/>
  <c r="A742" i="1"/>
  <c r="A744" i="1"/>
  <c r="A749" i="1"/>
  <c r="A751" i="1"/>
  <c r="A753" i="1"/>
  <c r="A756" i="1"/>
  <c r="A758" i="1"/>
  <c r="A760" i="1"/>
  <c r="A762" i="1"/>
  <c r="A765" i="1"/>
  <c r="A767" i="1"/>
  <c r="A769" i="1"/>
  <c r="A771" i="1"/>
  <c r="A774" i="1"/>
  <c r="A776" i="1"/>
  <c r="A778" i="1"/>
  <c r="A780" i="1"/>
  <c r="A784" i="1"/>
  <c r="A786" i="1"/>
  <c r="A788" i="1"/>
  <c r="A790" i="1"/>
  <c r="A792" i="1"/>
  <c r="A794" i="1"/>
  <c r="A797" i="1"/>
  <c r="A799" i="1"/>
  <c r="A801" i="1"/>
  <c r="A803" i="1"/>
  <c r="A805" i="1"/>
  <c r="A807" i="1"/>
  <c r="A809" i="1"/>
  <c r="A811" i="1"/>
  <c r="A813" i="1"/>
  <c r="A815" i="1"/>
  <c r="F300" i="1"/>
  <c r="F299" i="1"/>
  <c r="F298" i="1"/>
  <c r="F297" i="1"/>
  <c r="F1475" i="1"/>
  <c r="F1473" i="1"/>
  <c r="F1471" i="1"/>
  <c r="F1469" i="1"/>
  <c r="F1457" i="1"/>
  <c r="F1455" i="1"/>
  <c r="F1454" i="1"/>
  <c r="F1453" i="1"/>
  <c r="F1451" i="1"/>
  <c r="F1449" i="1"/>
  <c r="F1447" i="1"/>
  <c r="F1445" i="1"/>
  <c r="F1443" i="1"/>
  <c r="F1441" i="1"/>
  <c r="F1439" i="1"/>
  <c r="F1437" i="1"/>
  <c r="F1435" i="1"/>
  <c r="F1433" i="1"/>
  <c r="F1432" i="1"/>
  <c r="F1394" i="1"/>
  <c r="F1392" i="1"/>
  <c r="F1390" i="1"/>
  <c r="F1388" i="1"/>
  <c r="F1386" i="1"/>
  <c r="F1384" i="1"/>
  <c r="F1382" i="1"/>
  <c r="F1380" i="1"/>
  <c r="F1378" i="1"/>
  <c r="F1376" i="1"/>
  <c r="F1374" i="1"/>
  <c r="F1372" i="1"/>
  <c r="F1371" i="1"/>
  <c r="F1369" i="1"/>
  <c r="A1368" i="1"/>
  <c r="A1370" i="1"/>
  <c r="A1373" i="1"/>
  <c r="A1375" i="1"/>
  <c r="A1377" i="1"/>
  <c r="A1379" i="1"/>
  <c r="A1381" i="1"/>
  <c r="A1383" i="1"/>
  <c r="A1385" i="1"/>
  <c r="A1387" i="1"/>
  <c r="A1389" i="1"/>
  <c r="A1391" i="1"/>
  <c r="A1393" i="1"/>
  <c r="F1367" i="1"/>
  <c r="F1361" i="1"/>
  <c r="F1360" i="1"/>
  <c r="F1359" i="1"/>
  <c r="F1358" i="1"/>
  <c r="F1357" i="1"/>
  <c r="F1356" i="1"/>
  <c r="F1355" i="1"/>
  <c r="F1354" i="1"/>
  <c r="F1353" i="1"/>
  <c r="F1352" i="1"/>
  <c r="F1351" i="1"/>
  <c r="F1350" i="1"/>
  <c r="F1349" i="1"/>
  <c r="F1348" i="1"/>
  <c r="F1347" i="1"/>
  <c r="F1346" i="1"/>
  <c r="F1345" i="1"/>
  <c r="F1344" i="1"/>
  <c r="F1343" i="1"/>
  <c r="F1342" i="1"/>
  <c r="F1341" i="1"/>
  <c r="F1340" i="1"/>
  <c r="F1339" i="1"/>
  <c r="F1338" i="1"/>
  <c r="F1337" i="1"/>
  <c r="F1336" i="1"/>
  <c r="F1335" i="1"/>
  <c r="F1334" i="1"/>
  <c r="F1333" i="1"/>
  <c r="F1332" i="1"/>
  <c r="F1331" i="1"/>
  <c r="F1330" i="1"/>
  <c r="F1329" i="1"/>
  <c r="F1328" i="1"/>
  <c r="F1327" i="1"/>
  <c r="F1326" i="1"/>
  <c r="F1325" i="1"/>
  <c r="F1324" i="1"/>
  <c r="F1323" i="1"/>
  <c r="F1322" i="1"/>
  <c r="F1321" i="1"/>
  <c r="F1320" i="1"/>
  <c r="F1319" i="1"/>
  <c r="F1318" i="1"/>
  <c r="F1317" i="1"/>
  <c r="F1316" i="1"/>
  <c r="F1315" i="1"/>
  <c r="F1314" i="1"/>
  <c r="F1313" i="1"/>
  <c r="F1312" i="1"/>
  <c r="F1311" i="1"/>
  <c r="F1310" i="1"/>
  <c r="F1309" i="1"/>
  <c r="F1308" i="1"/>
  <c r="F1307" i="1"/>
  <c r="F1306" i="1"/>
  <c r="F1305" i="1"/>
  <c r="F1304" i="1"/>
  <c r="F1303" i="1"/>
  <c r="F1302" i="1"/>
  <c r="F1300" i="1"/>
  <c r="F1299" i="1"/>
  <c r="F1298" i="1"/>
  <c r="F1297" i="1"/>
  <c r="F1296" i="1"/>
  <c r="F1295" i="1"/>
  <c r="F1294" i="1"/>
  <c r="F1293" i="1"/>
  <c r="F1292" i="1"/>
  <c r="F1291" i="1"/>
  <c r="F1290" i="1"/>
  <c r="F1289" i="1"/>
  <c r="F1288" i="1"/>
  <c r="F1287" i="1"/>
  <c r="F1286" i="1"/>
  <c r="F1285" i="1"/>
  <c r="F1284" i="1"/>
  <c r="F1283" i="1"/>
  <c r="F1282" i="1"/>
  <c r="F1281" i="1"/>
  <c r="F1280" i="1"/>
  <c r="F1279" i="1"/>
  <c r="F1278" i="1"/>
  <c r="F1277" i="1"/>
  <c r="F1276" i="1"/>
  <c r="F1275" i="1"/>
  <c r="F1274" i="1"/>
  <c r="F1273" i="1"/>
  <c r="F1272" i="1"/>
  <c r="F1271" i="1"/>
  <c r="F1270" i="1"/>
  <c r="F1269" i="1"/>
  <c r="F1268" i="1"/>
  <c r="F1267" i="1"/>
  <c r="F1266" i="1"/>
  <c r="F1265" i="1"/>
  <c r="F1264" i="1"/>
  <c r="F1263" i="1"/>
  <c r="F1262" i="1"/>
  <c r="F1261" i="1"/>
  <c r="F1260" i="1"/>
  <c r="F1259" i="1"/>
  <c r="F1258" i="1"/>
  <c r="F1257" i="1"/>
  <c r="F1256" i="1"/>
  <c r="F1255" i="1"/>
  <c r="F1254" i="1"/>
  <c r="F1253" i="1"/>
  <c r="F1252" i="1"/>
  <c r="F1251" i="1"/>
  <c r="F1250" i="1"/>
  <c r="F1249" i="1"/>
  <c r="F1248" i="1"/>
  <c r="F1247" i="1"/>
  <c r="F1246" i="1"/>
  <c r="F1245" i="1"/>
  <c r="F1244" i="1"/>
  <c r="F1243" i="1"/>
  <c r="F1242" i="1"/>
  <c r="F1241" i="1"/>
  <c r="F1240" i="1"/>
  <c r="F1239" i="1"/>
  <c r="F1237" i="1"/>
  <c r="F1236" i="1"/>
  <c r="F1235" i="1"/>
  <c r="F1234" i="1"/>
  <c r="F1233" i="1"/>
  <c r="F1232" i="1"/>
  <c r="F1231" i="1"/>
  <c r="F1230" i="1"/>
  <c r="F1229" i="1"/>
  <c r="F1228" i="1"/>
  <c r="F1227" i="1"/>
  <c r="F1226" i="1"/>
  <c r="F1225" i="1"/>
  <c r="F1224" i="1"/>
  <c r="F1223" i="1"/>
  <c r="F1222" i="1"/>
  <c r="F1221" i="1"/>
  <c r="F1220" i="1"/>
  <c r="F1219" i="1"/>
  <c r="F1218" i="1"/>
  <c r="F1217" i="1"/>
  <c r="F1216" i="1"/>
  <c r="F1215" i="1"/>
  <c r="F1214" i="1"/>
  <c r="F1213" i="1"/>
  <c r="F1212" i="1"/>
  <c r="F1211" i="1"/>
  <c r="F1209" i="1"/>
  <c r="F1208" i="1"/>
  <c r="F1207" i="1"/>
  <c r="F1206" i="1"/>
  <c r="F1202" i="1"/>
  <c r="F1201" i="1"/>
  <c r="F1200" i="1"/>
  <c r="F1199" i="1"/>
  <c r="F1198" i="1"/>
  <c r="F1197" i="1"/>
  <c r="F1196" i="1"/>
  <c r="F1195" i="1"/>
  <c r="F1194" i="1"/>
  <c r="F1193" i="1"/>
  <c r="F1192" i="1"/>
  <c r="F1191" i="1"/>
  <c r="F1190" i="1"/>
  <c r="F1189" i="1"/>
  <c r="F1188" i="1"/>
  <c r="F1187" i="1"/>
  <c r="F1186" i="1"/>
  <c r="F1185" i="1"/>
  <c r="F1184" i="1"/>
  <c r="F1183" i="1"/>
  <c r="F1182" i="1"/>
  <c r="F1181" i="1"/>
  <c r="F1180" i="1"/>
  <c r="F1179" i="1"/>
  <c r="F1178" i="1"/>
  <c r="F1177" i="1"/>
  <c r="F1176" i="1"/>
  <c r="F1175" i="1"/>
  <c r="F1174" i="1"/>
  <c r="F1173" i="1"/>
  <c r="F1172" i="1"/>
  <c r="F1171" i="1"/>
  <c r="F1170" i="1"/>
  <c r="F1169" i="1"/>
  <c r="F1168" i="1"/>
  <c r="F1167" i="1"/>
  <c r="F1166" i="1"/>
  <c r="F1165" i="1"/>
  <c r="F1164" i="1"/>
  <c r="F1163" i="1"/>
  <c r="F1162" i="1"/>
  <c r="F1161" i="1"/>
  <c r="F1160" i="1"/>
  <c r="F1159" i="1"/>
  <c r="F1158" i="1"/>
  <c r="F1157" i="1"/>
  <c r="F1156" i="1"/>
  <c r="F1155" i="1"/>
  <c r="F1154" i="1"/>
  <c r="F1153" i="1"/>
  <c r="F1152" i="1"/>
  <c r="F1151" i="1"/>
  <c r="F1150" i="1"/>
  <c r="F1149" i="1"/>
  <c r="F1148" i="1"/>
  <c r="F1147" i="1"/>
  <c r="F1146" i="1"/>
  <c r="F1145" i="1"/>
  <c r="F1144" i="1"/>
  <c r="F1143" i="1"/>
  <c r="F1142" i="1"/>
  <c r="F1141" i="1"/>
  <c r="F1140" i="1"/>
  <c r="F1139" i="1"/>
  <c r="F1138" i="1"/>
  <c r="F1137" i="1"/>
  <c r="F1136" i="1"/>
  <c r="F1135" i="1"/>
  <c r="F1134" i="1"/>
  <c r="F1133" i="1"/>
  <c r="F1132" i="1"/>
  <c r="F1131" i="1"/>
  <c r="F1130" i="1"/>
  <c r="F1129" i="1"/>
  <c r="F1128" i="1"/>
  <c r="F1127" i="1"/>
  <c r="F1126" i="1"/>
  <c r="F1125" i="1"/>
  <c r="F1124" i="1"/>
  <c r="F1123" i="1"/>
  <c r="F1122" i="1"/>
  <c r="F1121" i="1"/>
  <c r="F1120" i="1"/>
  <c r="F1119" i="1"/>
  <c r="F1118" i="1"/>
  <c r="F1117" i="1"/>
  <c r="F1116" i="1"/>
  <c r="F1115" i="1"/>
  <c r="F1114" i="1"/>
  <c r="F1113" i="1"/>
  <c r="F1112" i="1"/>
  <c r="F1111" i="1"/>
  <c r="F1110" i="1"/>
  <c r="F1109" i="1"/>
  <c r="F1108" i="1"/>
  <c r="F1107" i="1"/>
  <c r="F1106" i="1"/>
  <c r="F1105" i="1"/>
  <c r="F1104" i="1"/>
  <c r="F1102" i="1"/>
  <c r="F1101" i="1"/>
  <c r="F1100" i="1"/>
  <c r="F1099" i="1"/>
  <c r="F1098" i="1"/>
  <c r="F1097" i="1"/>
  <c r="F1096" i="1"/>
  <c r="F1095" i="1"/>
  <c r="F1094" i="1"/>
  <c r="F1093" i="1"/>
  <c r="F1092" i="1"/>
  <c r="F1091" i="1"/>
  <c r="F1090" i="1"/>
  <c r="F1089" i="1"/>
  <c r="F1088" i="1"/>
  <c r="F1087" i="1"/>
  <c r="F1086" i="1"/>
  <c r="F1085" i="1"/>
  <c r="F1084" i="1"/>
  <c r="F1082" i="1"/>
  <c r="F1081" i="1"/>
  <c r="F1080" i="1"/>
  <c r="F1079" i="1"/>
  <c r="F1078" i="1"/>
  <c r="F1077" i="1"/>
  <c r="F1076" i="1"/>
  <c r="F1075" i="1"/>
  <c r="F1074" i="1"/>
  <c r="F1073" i="1"/>
  <c r="F1072" i="1"/>
  <c r="F1071" i="1"/>
  <c r="F1070" i="1"/>
  <c r="F1069" i="1"/>
  <c r="F1068" i="1"/>
  <c r="F1067" i="1"/>
  <c r="F1065" i="1"/>
  <c r="F1064" i="1"/>
  <c r="F1063" i="1"/>
  <c r="F1061" i="1"/>
  <c r="F1059" i="1"/>
  <c r="F1058" i="1"/>
  <c r="F1057" i="1"/>
  <c r="F1056" i="1"/>
  <c r="F1055" i="1"/>
  <c r="F1054" i="1"/>
  <c r="F1053" i="1"/>
  <c r="F1052" i="1"/>
  <c r="F1051" i="1"/>
  <c r="F1050" i="1"/>
  <c r="F1049" i="1"/>
  <c r="F1048" i="1"/>
  <c r="F1047" i="1"/>
  <c r="F1046" i="1"/>
  <c r="F1045" i="1"/>
  <c r="F1044" i="1"/>
  <c r="F1043" i="1"/>
  <c r="F1042" i="1"/>
  <c r="F1041" i="1"/>
  <c r="F1040" i="1"/>
  <c r="F1038" i="1"/>
  <c r="F1037" i="1"/>
  <c r="F1036" i="1"/>
  <c r="F1035" i="1"/>
  <c r="F1034" i="1"/>
  <c r="F1033" i="1"/>
  <c r="F1032" i="1"/>
  <c r="F1031" i="1"/>
  <c r="F1030" i="1"/>
  <c r="F1029" i="1"/>
  <c r="F1028" i="1"/>
  <c r="F1027" i="1"/>
  <c r="F1026" i="1"/>
  <c r="F1025" i="1"/>
  <c r="F1024" i="1"/>
  <c r="F1023" i="1"/>
  <c r="F1022" i="1"/>
  <c r="F1021" i="1"/>
  <c r="F1020" i="1"/>
  <c r="F1019" i="1"/>
  <c r="F1018" i="1"/>
  <c r="F1017" i="1"/>
  <c r="F1016" i="1"/>
  <c r="F1015" i="1"/>
  <c r="F1014" i="1"/>
  <c r="F1013" i="1"/>
  <c r="F1012" i="1"/>
  <c r="F1011" i="1"/>
  <c r="F1010" i="1"/>
  <c r="F1009" i="1"/>
  <c r="F1008" i="1"/>
  <c r="F1007" i="1"/>
  <c r="F1006" i="1"/>
  <c r="F1005" i="1"/>
  <c r="F1004" i="1"/>
  <c r="F1003" i="1"/>
  <c r="F1002" i="1"/>
  <c r="F1001" i="1"/>
  <c r="F1000" i="1"/>
  <c r="F999" i="1"/>
  <c r="F998" i="1"/>
  <c r="F997" i="1"/>
  <c r="F996" i="1"/>
  <c r="F995" i="1"/>
  <c r="F994" i="1"/>
  <c r="F993" i="1"/>
  <c r="F992" i="1"/>
  <c r="F991" i="1"/>
  <c r="F990" i="1"/>
  <c r="F989" i="1"/>
  <c r="F988" i="1"/>
  <c r="F987" i="1"/>
  <c r="F986" i="1"/>
  <c r="F985" i="1"/>
  <c r="F984" i="1"/>
  <c r="F983" i="1"/>
  <c r="F982" i="1"/>
  <c r="F981" i="1"/>
  <c r="F980" i="1"/>
  <c r="F979" i="1"/>
  <c r="F978" i="1"/>
  <c r="F977" i="1"/>
  <c r="F976" i="1"/>
  <c r="F975" i="1"/>
  <c r="F974" i="1"/>
  <c r="F973" i="1"/>
  <c r="F972" i="1"/>
  <c r="F971" i="1"/>
  <c r="F970" i="1"/>
  <c r="F969" i="1"/>
  <c r="F968" i="1"/>
  <c r="F967" i="1"/>
  <c r="F966" i="1"/>
  <c r="F965" i="1"/>
  <c r="F964" i="1"/>
  <c r="F963" i="1"/>
  <c r="F962" i="1"/>
  <c r="F961" i="1"/>
  <c r="F960" i="1"/>
  <c r="F959" i="1"/>
  <c r="F958" i="1"/>
  <c r="F957" i="1"/>
  <c r="F956" i="1"/>
  <c r="F955" i="1"/>
  <c r="F954" i="1"/>
  <c r="F953" i="1"/>
  <c r="F952" i="1"/>
  <c r="F951" i="1"/>
  <c r="F950" i="1"/>
  <c r="F949" i="1"/>
  <c r="F948" i="1"/>
  <c r="F947" i="1"/>
  <c r="F946" i="1"/>
  <c r="F945" i="1"/>
  <c r="F944" i="1"/>
  <c r="F943" i="1"/>
  <c r="F942" i="1"/>
  <c r="F941" i="1"/>
  <c r="F940" i="1"/>
  <c r="F939" i="1"/>
  <c r="F938" i="1"/>
  <c r="F937" i="1"/>
  <c r="F936" i="1"/>
  <c r="F935" i="1"/>
  <c r="F934" i="1"/>
  <c r="F933" i="1"/>
  <c r="F932" i="1"/>
  <c r="F931" i="1"/>
  <c r="F930" i="1"/>
  <c r="F929" i="1"/>
  <c r="F928" i="1"/>
  <c r="F927" i="1"/>
  <c r="F926" i="1"/>
  <c r="F925" i="1"/>
  <c r="F924" i="1"/>
  <c r="F923" i="1"/>
  <c r="F922" i="1"/>
  <c r="F921" i="1"/>
  <c r="F920" i="1"/>
  <c r="F919" i="1"/>
  <c r="F918" i="1"/>
  <c r="F917" i="1"/>
  <c r="F916" i="1"/>
  <c r="F915" i="1"/>
  <c r="F914" i="1"/>
  <c r="F913" i="1"/>
  <c r="F912" i="1"/>
  <c r="F911" i="1"/>
  <c r="F910" i="1"/>
  <c r="F909" i="1"/>
  <c r="F908" i="1"/>
  <c r="F907" i="1"/>
  <c r="F906" i="1"/>
  <c r="F905" i="1"/>
  <c r="F904" i="1"/>
  <c r="F903" i="1"/>
  <c r="F902" i="1"/>
  <c r="F901" i="1"/>
  <c r="F900" i="1"/>
  <c r="F899" i="1"/>
  <c r="F898" i="1"/>
  <c r="F897" i="1"/>
  <c r="F896" i="1"/>
  <c r="F895" i="1"/>
  <c r="F894" i="1"/>
  <c r="F893" i="1"/>
  <c r="F892" i="1"/>
  <c r="F891" i="1"/>
  <c r="F890" i="1"/>
  <c r="F889" i="1"/>
  <c r="F888" i="1"/>
  <c r="F887" i="1"/>
  <c r="F886" i="1"/>
  <c r="F885" i="1"/>
  <c r="F884" i="1"/>
  <c r="F883" i="1"/>
  <c r="F882" i="1"/>
  <c r="F881" i="1"/>
  <c r="F880" i="1"/>
  <c r="F879" i="1"/>
  <c r="F878" i="1"/>
  <c r="F877" i="1"/>
  <c r="F876" i="1"/>
  <c r="F875" i="1"/>
  <c r="F874" i="1"/>
  <c r="F873" i="1"/>
  <c r="F872" i="1"/>
  <c r="F871" i="1"/>
  <c r="F870" i="1"/>
  <c r="F869" i="1"/>
  <c r="F868" i="1"/>
  <c r="F867" i="1"/>
  <c r="F866" i="1"/>
  <c r="F865" i="1"/>
  <c r="F864" i="1"/>
  <c r="F863" i="1"/>
  <c r="F862" i="1"/>
  <c r="F861" i="1"/>
  <c r="F860" i="1"/>
  <c r="F859" i="1"/>
  <c r="F858" i="1"/>
  <c r="F857" i="1"/>
  <c r="F856" i="1"/>
  <c r="F855" i="1"/>
  <c r="F854" i="1"/>
  <c r="F853" i="1"/>
  <c r="F852" i="1"/>
  <c r="F851" i="1"/>
  <c r="F850" i="1"/>
  <c r="F849" i="1"/>
  <c r="F848" i="1"/>
  <c r="F847" i="1"/>
  <c r="F846" i="1"/>
  <c r="F845" i="1"/>
  <c r="F844" i="1"/>
  <c r="F843" i="1"/>
  <c r="F842" i="1"/>
  <c r="F841" i="1"/>
  <c r="F840" i="1"/>
  <c r="F839" i="1"/>
  <c r="F838" i="1"/>
  <c r="F837" i="1"/>
  <c r="F836" i="1"/>
  <c r="F835" i="1"/>
  <c r="F834" i="1"/>
  <c r="F833" i="1"/>
  <c r="F832" i="1"/>
  <c r="F831" i="1"/>
  <c r="F830" i="1"/>
  <c r="F829" i="1"/>
  <c r="F828" i="1"/>
  <c r="F827" i="1"/>
  <c r="F826" i="1"/>
  <c r="F825" i="1"/>
  <c r="F824" i="1"/>
  <c r="F823" i="1"/>
  <c r="F822" i="1"/>
  <c r="F821" i="1"/>
  <c r="A1087" i="1"/>
  <c r="A1089" i="1"/>
  <c r="A1091" i="1"/>
  <c r="A1093" i="1"/>
  <c r="A1095" i="1"/>
  <c r="A1098" i="1"/>
  <c r="A1100" i="1"/>
  <c r="A1104" i="1"/>
  <c r="A1106" i="1"/>
  <c r="A1108" i="1"/>
  <c r="A1110" i="1"/>
  <c r="A1112" i="1"/>
  <c r="A1114" i="1"/>
  <c r="A1116" i="1"/>
  <c r="A1118" i="1"/>
  <c r="A1120" i="1"/>
  <c r="A1122" i="1"/>
  <c r="A1124" i="1"/>
  <c r="A1126" i="1"/>
  <c r="A1128" i="1"/>
  <c r="A1130" i="1"/>
  <c r="A1132" i="1"/>
  <c r="A1134" i="1"/>
  <c r="A1136" i="1"/>
  <c r="A1138" i="1"/>
  <c r="A1140" i="1"/>
  <c r="A1142" i="1"/>
  <c r="A1144" i="1"/>
  <c r="A1146" i="1"/>
  <c r="A1148" i="1"/>
  <c r="A1151" i="1"/>
  <c r="A1153" i="1"/>
  <c r="A1155" i="1"/>
  <c r="A1157" i="1"/>
  <c r="A1159" i="1"/>
  <c r="A1161" i="1"/>
  <c r="A1163" i="1"/>
  <c r="A1165" i="1"/>
  <c r="A1167" i="1"/>
  <c r="A1169" i="1"/>
  <c r="A1171" i="1"/>
  <c r="A1173" i="1"/>
  <c r="A1175" i="1"/>
  <c r="A1177" i="1"/>
  <c r="A1179" i="1"/>
  <c r="A1181" i="1"/>
  <c r="A1183" i="1"/>
  <c r="A1185" i="1"/>
  <c r="A1187" i="1"/>
  <c r="A1189" i="1"/>
  <c r="A1191" i="1"/>
  <c r="A1193" i="1"/>
  <c r="A1195" i="1"/>
  <c r="A1197" i="1"/>
  <c r="A1199" i="1"/>
  <c r="A1201" i="1"/>
  <c r="A1203" i="1"/>
  <c r="A1205" i="1"/>
  <c r="A1207" i="1"/>
  <c r="A1209" i="1"/>
  <c r="A1212" i="1"/>
  <c r="A1214" i="1"/>
  <c r="A1216" i="1"/>
  <c r="A1219" i="1"/>
  <c r="A1221" i="1"/>
  <c r="A1223" i="1"/>
  <c r="A1225" i="1"/>
  <c r="A1227" i="1"/>
  <c r="A1229" i="1"/>
  <c r="A1231" i="1"/>
  <c r="A1233" i="1"/>
  <c r="A1235" i="1"/>
  <c r="A1237" i="1"/>
  <c r="A1239" i="1"/>
  <c r="A1241" i="1"/>
  <c r="A1243" i="1"/>
  <c r="A1245" i="1"/>
  <c r="A1247" i="1"/>
  <c r="A1250" i="1"/>
  <c r="A1251" i="1"/>
  <c r="A1253" i="1"/>
  <c r="A1255" i="1"/>
  <c r="A1257" i="1"/>
  <c r="A1260" i="1"/>
  <c r="A1262" i="1"/>
  <c r="A1264" i="1"/>
  <c r="A1266" i="1"/>
  <c r="A1268" i="1"/>
  <c r="A1270" i="1"/>
  <c r="A1272" i="1"/>
  <c r="A1274" i="1"/>
  <c r="A1277" i="1"/>
  <c r="A1279" i="1"/>
  <c r="A1281" i="1"/>
  <c r="A1283" i="1"/>
  <c r="A1285" i="1"/>
  <c r="A1287" i="1"/>
  <c r="A1289" i="1"/>
  <c r="A1292" i="1"/>
  <c r="A1294" i="1"/>
  <c r="A1296" i="1"/>
  <c r="A1298" i="1"/>
  <c r="A1300" i="1"/>
  <c r="A1302" i="1"/>
  <c r="A1305" i="1"/>
  <c r="A1307" i="1"/>
  <c r="A1309" i="1"/>
  <c r="A1311" i="1"/>
  <c r="A1313" i="1"/>
  <c r="A1315" i="1"/>
  <c r="A1318" i="1"/>
  <c r="A1320" i="1"/>
  <c r="A1322" i="1"/>
  <c r="A1324" i="1"/>
  <c r="A1326" i="1"/>
  <c r="A1328" i="1"/>
  <c r="A1330" i="1"/>
  <c r="A1333" i="1"/>
  <c r="A1335" i="1"/>
  <c r="A1337" i="1"/>
  <c r="A1340" i="1"/>
  <c r="A1342" i="1"/>
  <c r="A1344" i="1"/>
  <c r="A1346" i="1"/>
  <c r="A1348" i="1"/>
  <c r="A1350" i="1"/>
  <c r="A1352" i="1"/>
  <c r="A1354" i="1"/>
  <c r="A1356" i="1"/>
  <c r="A1358" i="1"/>
  <c r="A1360" i="1"/>
  <c r="F820" i="1"/>
  <c r="F1062" i="1"/>
  <c r="F1301" i="1"/>
  <c r="F1238" i="1"/>
  <c r="F1066" i="1"/>
  <c r="F1060" i="1"/>
  <c r="F96" i="1"/>
  <c r="F97" i="1"/>
  <c r="F98" i="1"/>
  <c r="F80" i="1"/>
  <c r="F79" i="1"/>
  <c r="F135" i="1"/>
  <c r="F136" i="1"/>
  <c r="F134" i="1"/>
  <c r="F133" i="1"/>
  <c r="F124" i="1"/>
  <c r="F123" i="1"/>
  <c r="F58" i="1"/>
  <c r="F57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9" i="1"/>
  <c r="F120" i="1"/>
  <c r="F121" i="1"/>
  <c r="F122" i="1"/>
  <c r="F125" i="1"/>
  <c r="F126" i="1"/>
  <c r="F127" i="1"/>
  <c r="F128" i="1"/>
  <c r="F129" i="1"/>
  <c r="F130" i="1"/>
  <c r="F131" i="1"/>
  <c r="F13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5" i="1"/>
  <c r="F59" i="1"/>
  <c r="F60" i="1"/>
  <c r="F61" i="1"/>
  <c r="F62" i="1"/>
  <c r="F63" i="1"/>
  <c r="F64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81" i="1"/>
  <c r="F82" i="1"/>
  <c r="F83" i="1"/>
  <c r="F84" i="1"/>
  <c r="F86" i="1"/>
  <c r="F87" i="1"/>
  <c r="F88" i="1"/>
  <c r="F89" i="1"/>
  <c r="F92" i="1"/>
  <c r="F93" i="1"/>
  <c r="F94" i="1"/>
  <c r="F95" i="1"/>
  <c r="F99" i="1"/>
  <c r="F100" i="1"/>
  <c r="F12" i="1"/>
  <c r="F147" i="1"/>
  <c r="F148" i="1"/>
  <c r="F54" i="1"/>
  <c r="F85" i="1"/>
  <c r="F157" i="1"/>
  <c r="F155" i="1"/>
  <c r="F167" i="1"/>
  <c r="A141" i="1"/>
  <c r="A143" i="1"/>
  <c r="A145" i="1"/>
  <c r="A147" i="1"/>
  <c r="A149" i="1"/>
  <c r="A151" i="1"/>
  <c r="A153" i="1"/>
  <c r="A155" i="1"/>
  <c r="A157" i="1"/>
  <c r="A159" i="1"/>
  <c r="A161" i="1"/>
  <c r="A163" i="1"/>
  <c r="A165" i="1"/>
  <c r="A167" i="1"/>
  <c r="F138" i="1"/>
  <c r="F139" i="1"/>
  <c r="F141" i="1"/>
  <c r="F145" i="1"/>
  <c r="F149" i="1"/>
  <c r="F151" i="1"/>
  <c r="F159" i="1"/>
  <c r="F153" i="1"/>
  <c r="F163" i="1"/>
  <c r="F161" i="1"/>
  <c r="F165" i="1"/>
  <c r="A13" i="1"/>
  <c r="A15" i="1"/>
  <c r="A17" i="1"/>
  <c r="A20" i="1"/>
  <c r="A22" i="1"/>
  <c r="A24" i="1"/>
  <c r="A26" i="1"/>
  <c r="A29" i="1"/>
  <c r="A31" i="1"/>
  <c r="A34" i="1"/>
  <c r="A36" i="1"/>
  <c r="A38" i="1"/>
  <c r="A40" i="1"/>
  <c r="A42" i="1"/>
  <c r="A44" i="1"/>
  <c r="A46" i="1"/>
  <c r="A48" i="1"/>
  <c r="A51" i="1"/>
  <c r="A53" i="1"/>
  <c r="A55" i="1"/>
  <c r="A57" i="1"/>
  <c r="A60" i="1"/>
  <c r="A62" i="1"/>
  <c r="A65" i="1"/>
  <c r="A67" i="1"/>
  <c r="A69" i="1"/>
  <c r="A71" i="1"/>
  <c r="A73" i="1"/>
  <c r="A75" i="1"/>
  <c r="A77" i="1"/>
  <c r="A79" i="1"/>
  <c r="A82" i="1"/>
  <c r="A84" i="1"/>
  <c r="A86" i="1"/>
  <c r="A88" i="1"/>
  <c r="A90" i="1"/>
  <c r="A92" i="1"/>
  <c r="A94" i="1"/>
  <c r="A97" i="1"/>
  <c r="A99" i="1"/>
  <c r="A101" i="1"/>
  <c r="A103" i="1"/>
  <c r="A105" i="1"/>
  <c r="A107" i="1"/>
  <c r="A110" i="1"/>
  <c r="A112" i="1"/>
  <c r="A115" i="1"/>
  <c r="A117" i="1"/>
  <c r="A119" i="1"/>
  <c r="A121" i="1"/>
  <c r="A123" i="1"/>
  <c r="A125" i="1"/>
  <c r="A127" i="1"/>
  <c r="A129" i="1"/>
  <c r="A131" i="1"/>
  <c r="A133" i="1"/>
  <c r="A135" i="1"/>
  <c r="F140" i="1"/>
  <c r="F162" i="1"/>
  <c r="F164" i="1"/>
  <c r="F168" i="1"/>
  <c r="F166" i="1"/>
  <c r="F160" i="1"/>
  <c r="F154" i="1"/>
  <c r="F158" i="1"/>
  <c r="F150" i="1"/>
  <c r="F146" i="1"/>
  <c r="A214" i="1"/>
  <c r="A216" i="1"/>
  <c r="A218" i="1"/>
  <c r="A220" i="1"/>
  <c r="A222" i="1"/>
  <c r="A224" i="1"/>
  <c r="A226" i="1"/>
  <c r="A228" i="1"/>
  <c r="A230" i="1"/>
  <c r="A232" i="1"/>
  <c r="A234" i="1"/>
  <c r="A236" i="1"/>
  <c r="A238" i="1"/>
  <c r="A240" i="1"/>
  <c r="A242" i="1"/>
  <c r="A244" i="1"/>
  <c r="A246" i="1"/>
  <c r="A248" i="1"/>
  <c r="A250" i="1"/>
  <c r="A253" i="1"/>
  <c r="A266" i="1"/>
  <c r="A268" i="1"/>
  <c r="A271" i="1"/>
  <c r="A273" i="1"/>
  <c r="A275" i="1"/>
  <c r="A277" i="1"/>
  <c r="A279" i="1"/>
  <c r="A281" i="1"/>
  <c r="A284" i="1"/>
  <c r="A286" i="1"/>
  <c r="A288" i="1"/>
  <c r="A290" i="1"/>
  <c r="A292" i="1"/>
  <c r="A294" i="1"/>
  <c r="A1396" i="1"/>
  <c r="A1398" i="1"/>
  <c r="A1400" i="1"/>
  <c r="A1402" i="1"/>
  <c r="A1404" i="1"/>
  <c r="A1406" i="1"/>
  <c r="A1408" i="1"/>
  <c r="A1411" i="1"/>
  <c r="A1413" i="1"/>
  <c r="A1415" i="1"/>
  <c r="A1417" i="1"/>
  <c r="A1419" i="1"/>
  <c r="A1421" i="1"/>
  <c r="A1423" i="1"/>
  <c r="A1427" i="1"/>
  <c r="A1429" i="1"/>
  <c r="A1431" i="1"/>
  <c r="A1434" i="1"/>
  <c r="A1436" i="1"/>
  <c r="A1438" i="1"/>
  <c r="A1440" i="1"/>
  <c r="A1442" i="1"/>
  <c r="A1444" i="1"/>
  <c r="A1448" i="1"/>
  <c r="A1450" i="1"/>
  <c r="A1452" i="1"/>
  <c r="A1456" i="1"/>
  <c r="A1458" i="1"/>
  <c r="A1466" i="1"/>
  <c r="A1468" i="1"/>
  <c r="A1470" i="1"/>
  <c r="A1472" i="1"/>
  <c r="F1743" i="1"/>
  <c r="F1942" i="1"/>
  <c r="F507" i="1"/>
  <c r="F1933" i="1"/>
  <c r="F137" i="1"/>
  <c r="F1930" i="1"/>
  <c r="F746" i="1"/>
  <c r="F1934" i="1"/>
  <c r="F1590" i="1"/>
  <c r="F1939" i="1"/>
  <c r="F1720" i="1"/>
  <c r="F1941" i="1"/>
  <c r="F1606" i="1"/>
  <c r="F1940" i="1"/>
  <c r="F296" i="1"/>
  <c r="F1932" i="1"/>
  <c r="F1474" i="1"/>
  <c r="F1937" i="1"/>
  <c r="F142" i="1"/>
  <c r="F817" i="1"/>
  <c r="F1935" i="1"/>
  <c r="F1362" i="1"/>
  <c r="F1936" i="1"/>
  <c r="D152" i="1"/>
  <c r="F152" i="1"/>
  <c r="F156" i="1"/>
  <c r="F144" i="1"/>
  <c r="F1938" i="1"/>
  <c r="F1924" i="1"/>
  <c r="F1943" i="1"/>
  <c r="F169" i="1"/>
  <c r="F1931" i="1"/>
  <c r="F1944" i="1"/>
  <c r="F1945" i="1"/>
  <c r="F1946" i="1"/>
  <c r="F509" i="1"/>
</calcChain>
</file>

<file path=xl/sharedStrings.xml><?xml version="1.0" encoding="utf-8"?>
<sst xmlns="http://schemas.openxmlformats.org/spreadsheetml/2006/main" count="2840" uniqueCount="1085">
  <si>
    <t>N° du prix</t>
  </si>
  <si>
    <t>Désignations des prestations</t>
  </si>
  <si>
    <t xml:space="preserve">Unité </t>
  </si>
  <si>
    <t>Terrassement</t>
  </si>
  <si>
    <t>le mètre carré :</t>
  </si>
  <si>
    <t>M2</t>
  </si>
  <si>
    <t>le mètre cube :</t>
  </si>
  <si>
    <t>M3</t>
  </si>
  <si>
    <t>Fondations</t>
  </si>
  <si>
    <t>Béton de propreté</t>
  </si>
  <si>
    <t>le métre cube :</t>
  </si>
  <si>
    <t>Gros béton</t>
  </si>
  <si>
    <t>Béton pour béton armé en  fondation  pour tout ouvrage</t>
  </si>
  <si>
    <t>le kilogramme :</t>
  </si>
  <si>
    <t>Kg</t>
  </si>
  <si>
    <t>le mètre linéaire :</t>
  </si>
  <si>
    <t>Ml</t>
  </si>
  <si>
    <t>l'unité :</t>
  </si>
  <si>
    <t>U</t>
  </si>
  <si>
    <t xml:space="preserve">Fourniture et mise en place de tout venant </t>
  </si>
  <si>
    <t>Béton et Acier en Super Structure</t>
  </si>
  <si>
    <t>Béton pour béton armé en élévation pour tout ouvrage</t>
  </si>
  <si>
    <t>Enduits</t>
  </si>
  <si>
    <t>Divers</t>
  </si>
  <si>
    <t>Souche en terrasse</t>
  </si>
  <si>
    <t>Dalette en béton armé</t>
  </si>
  <si>
    <t>Renformis en béton armé</t>
  </si>
  <si>
    <t>Ecran par-vapeur</t>
  </si>
  <si>
    <t xml:space="preserve">Isolation thermique </t>
  </si>
  <si>
    <t>Gorges pour solins</t>
  </si>
  <si>
    <t xml:space="preserve">Protection des relevés </t>
  </si>
  <si>
    <t>Etanchéité Verticale</t>
  </si>
  <si>
    <t>Etanchéité des joints de dilatation</t>
  </si>
  <si>
    <t>Qte</t>
  </si>
  <si>
    <t>Le mètre carré</t>
  </si>
  <si>
    <t>Enduits intérieur au mortier  de ciment sur murs et plafonds</t>
  </si>
  <si>
    <t>Arase étanche</t>
  </si>
  <si>
    <t xml:space="preserve">Planchers et couverture métallique </t>
  </si>
  <si>
    <t>Le Kilogramme</t>
  </si>
  <si>
    <t>KG</t>
  </si>
  <si>
    <t>Chéneau métallique</t>
  </si>
  <si>
    <t xml:space="preserve">Le métre linéaire </t>
  </si>
  <si>
    <t>Traitement de joint de dilatation intérieur et extérieur</t>
  </si>
  <si>
    <t>Socle pour equipement et machenerie</t>
  </si>
  <si>
    <t>Le mètre cube </t>
  </si>
  <si>
    <t>Forme de pente y /c chape de lissage</t>
  </si>
  <si>
    <t xml:space="preserve">Etanchiété  bicouche </t>
  </si>
  <si>
    <t xml:space="preserve">Protection mécanique </t>
  </si>
  <si>
    <t>Plancher en hourdis de 25+5</t>
  </si>
  <si>
    <t xml:space="preserve">Etanchéité bicouche des relevés </t>
  </si>
  <si>
    <t>Buses en PVC Ø 200mm</t>
  </si>
  <si>
    <t>Buses en PVC Ø 315mm</t>
  </si>
  <si>
    <t>Bardage en panneaux sandwish</t>
  </si>
  <si>
    <t>Caniveau en béton armé pour cuisine</t>
  </si>
  <si>
    <t>Plancher Collaborant Mixte  (CM/BA)</t>
  </si>
  <si>
    <t>Fouilles en pleine masse dans terrain de toute nature</t>
  </si>
  <si>
    <t xml:space="preserve">Fouilles en puits et en rigoles dans terrains de toutes natures </t>
  </si>
  <si>
    <t>Apport et mise en place de remblais sélectionnés</t>
  </si>
  <si>
    <t>Béton cyclopéen</t>
  </si>
  <si>
    <t xml:space="preserve"> Béton Armé en fondation </t>
  </si>
  <si>
    <t>Acier tor pour béton armé en fondation</t>
  </si>
  <si>
    <t>Regards &amp; canalisations  d’assainissement interieur</t>
  </si>
  <si>
    <t>Regard non visitable de 0,50 M x 0,50 M</t>
  </si>
  <si>
    <t>Regard visitable de 0,60 M x 0,60 M</t>
  </si>
  <si>
    <t xml:space="preserve">Regard visitable de 0,80 M x 0,80 M </t>
  </si>
  <si>
    <t>Caniveau en béton armé avec tampon en béton</t>
  </si>
  <si>
    <t>Sols et Dallages</t>
  </si>
  <si>
    <t>Acier tor pour béton armé en élévation</t>
  </si>
  <si>
    <t>Plancher à corps creux de 15+5</t>
  </si>
  <si>
    <t>Plancher à corps creux de 20+5</t>
  </si>
  <si>
    <t>Dalle alvéolaire de 20+5</t>
  </si>
  <si>
    <t>Dalle alvéolaire de 25+5</t>
  </si>
  <si>
    <t>Planchers corps creux &amp; Dalles alviolaires &amp; Dalle poste tension</t>
  </si>
  <si>
    <t>Structure en Profilés métalliques</t>
  </si>
  <si>
    <t xml:space="preserve">Couverture en panneaux sandwich </t>
  </si>
  <si>
    <t>Double cloisons en brique creuses de 8+6 cm</t>
  </si>
  <si>
    <t>Double cloisons en briques creuses de 6+6 cm</t>
  </si>
  <si>
    <t>Cloisons simples en briques creuses</t>
  </si>
  <si>
    <t xml:space="preserve">Cloisons en agglomérés creux </t>
  </si>
  <si>
    <t xml:space="preserve">Etanchéité bicouche autoprotégé des relevé </t>
  </si>
  <si>
    <t>Etanchiété  bicouche autoprotégé</t>
  </si>
  <si>
    <t>Etanchéité  pour terrasses inclinées</t>
  </si>
  <si>
    <t>le métre carré :</t>
  </si>
  <si>
    <t>L'ensenble</t>
  </si>
  <si>
    <t>Ens</t>
  </si>
  <si>
    <t>Regard non visitable de 0,60 M x 0,60 M</t>
  </si>
  <si>
    <t>Forme en béton strié y compris aciers</t>
  </si>
  <si>
    <t xml:space="preserve">Traitement de joint coupe feu </t>
  </si>
  <si>
    <t xml:space="preserve">Etanchiété legére </t>
  </si>
  <si>
    <t xml:space="preserve">Dallage periphérique </t>
  </si>
  <si>
    <r>
      <t>Le mètre cube</t>
    </r>
    <r>
      <rPr>
        <sz val="12"/>
        <rFont val="Book Antiqua"/>
        <family val="1"/>
      </rPr>
      <t> :</t>
    </r>
  </si>
  <si>
    <t>Cloisons en placo-plâtre</t>
  </si>
  <si>
    <t>Nétoyage, nivellement et décapage</t>
  </si>
  <si>
    <t>Enduits extérieurs au mortier  de ciment</t>
  </si>
  <si>
    <t>Dalle alvéolaire de 30+10</t>
  </si>
  <si>
    <t>Dalle poste tension de 30cm</t>
  </si>
  <si>
    <t>Fosse à graisse pour cuisine pole tourisme</t>
  </si>
  <si>
    <t xml:space="preserve">Pompe a chaleur </t>
  </si>
  <si>
    <t>Pompe a chaleur air-air  reversible puissance frigorifique :75 kw</t>
  </si>
  <si>
    <t>Pompe a chaleur air-air  reversible puissance frigorifique : 50 à 60 kw</t>
  </si>
  <si>
    <t>Pompe a chaleur air-eau reversible puissance frigorifique : 120 kw à 130 kw</t>
  </si>
  <si>
    <t>Pompe a chaleur air-eau reversible puissance frigorifique : 110kw à 120 kw</t>
  </si>
  <si>
    <t>Pompe a chaleur air-eau reversible puissance frigorifique :80 kw</t>
  </si>
  <si>
    <t>Pompe a chaleur air-eau reversible puissance frigorifique : 60 à 65 kw</t>
  </si>
  <si>
    <t>Pompe a chaleur air-eau reversible puissance frigorifique: 40 à 50 kw</t>
  </si>
  <si>
    <t>Ventilo-convecteur gainable de puissance frigorifique de 12 a 14kw</t>
  </si>
  <si>
    <t>Ventilo-convecteur gainable de puissance frigorifique de 10 a 11.9 kw</t>
  </si>
  <si>
    <t>Ventilo-convecteur gainable de puissance frigorifique de 9a 9.9 kw</t>
  </si>
  <si>
    <t>Ventilo-convecteur gainable de puissance frigorifique de 8 a 8.9 kw</t>
  </si>
  <si>
    <t>Ventilo-convecteur gainable de puissance frigorifique de 7 a 7.9 kw</t>
  </si>
  <si>
    <t>Ventilo-convecteur gainable de puissance frigorifique de 6 a 6.9 kw</t>
  </si>
  <si>
    <t>Ventilo-convecteur gainable de puissance frigorifique de 5 a 5.9 kw</t>
  </si>
  <si>
    <t>Ventilo-convecteur gainable de puissance frigorifique de 4 a 4.9 kw</t>
  </si>
  <si>
    <t>Ventilo-convecteur gainable de puissance frigorifique  de 3 a 3.9 kw</t>
  </si>
  <si>
    <t>Ventilo-convecteur gainable de puissance frigorifique de 2 a 2.9 kw</t>
  </si>
  <si>
    <t>Split systeme</t>
  </si>
  <si>
    <t>Split systeme gainable reversible inverter de puissance frigorifique 15 à 16  kw</t>
  </si>
  <si>
    <t>Split systeme gainable reversible inverter de puissance frigorifique de11 à 14 kw</t>
  </si>
  <si>
    <t>Split systeme gainable reversible inverter de puissance frigorifique de 7 à 8.9 kw</t>
  </si>
  <si>
    <t>Split systeme gainable reversible inverter de puissance frigorifique de 6 à 6.9 kw</t>
  </si>
  <si>
    <t>Split systeme gainable reversible inverter de puissance frigorifique de 4 à 5.9 kw</t>
  </si>
  <si>
    <t>Split systeme gainable reversible inverter de puissance frigorifique de 2 à 3.9 kw</t>
  </si>
  <si>
    <t>Split systeme mural reversible inverter de puissance frigorifique 24000 btu/h</t>
  </si>
  <si>
    <t>Split systeme mural reversible inverter de puissance frigorifique 18000 btu/h</t>
  </si>
  <si>
    <t>Split systeme mural reversible inverter de puissance frigorifique 12000 btu/h</t>
  </si>
  <si>
    <t>Split systeme mural reversible inverter de puissance frigorifique 9000 btu/h</t>
  </si>
  <si>
    <t>Split systeme mural froid seul de puissance frigorifique 18000 btu/h</t>
  </si>
  <si>
    <t>Split systeme mural froid seul de puissance frigorifique 12000 btu/h</t>
  </si>
  <si>
    <t>Split systeme mural froid seul de puissance frigorifique 9000 btu/h</t>
  </si>
  <si>
    <t xml:space="preserve">Tuyaux en ppr calorifugé </t>
  </si>
  <si>
    <t>Tuyaux en ppr calorifugé diametre 32 et moins</t>
  </si>
  <si>
    <t>Le métre Linéaire:</t>
  </si>
  <si>
    <t>Tuyaux en ppr calorifugé diametre 40</t>
  </si>
  <si>
    <t>Tuyaux en ppr calorifugé diametre 50</t>
  </si>
  <si>
    <t>Tuyaux en ppr calorifugé diametre 63</t>
  </si>
  <si>
    <t>Tuyaux en ppr calorifugé diametre 75</t>
  </si>
  <si>
    <t>Tuyaux en ppr calorifugé diametre 90</t>
  </si>
  <si>
    <t>Tuyaux en ppr calorifugé diametre 110</t>
  </si>
  <si>
    <t xml:space="preserve">Distribution en acier noir calorifuge </t>
  </si>
  <si>
    <t xml:space="preserve">Distribution en acier noir calorifuge diametre 50/60 </t>
  </si>
  <si>
    <t>Distribution en acier noir calorifuge diametre 66/76</t>
  </si>
  <si>
    <t>Distribution en acier noir calorifuge diametre 80/90</t>
  </si>
  <si>
    <t>Distribution en acier noir calorifuge diametre 102/114</t>
  </si>
  <si>
    <t>Distribution en acier noir calorifuge diametre 127/140</t>
  </si>
  <si>
    <t xml:space="preserve">Protection mecanique sur reseaux exterieurs  </t>
  </si>
  <si>
    <t>Robinet de vidange</t>
  </si>
  <si>
    <t xml:space="preserve">Vanne d’arret </t>
  </si>
  <si>
    <t>Vanne d’arret diametre 32mm à 63mm</t>
  </si>
  <si>
    <t>Vanne d’arret diametre 75mm à 114mm</t>
  </si>
  <si>
    <t>Gaine regtangulaire en tole galvanisée pour desenfumage– classe feu m0</t>
  </si>
  <si>
    <t>le mètre carré</t>
  </si>
  <si>
    <t>Gaine rectangulaire en tole galvanisée a double peau - classe feu m0</t>
  </si>
  <si>
    <t>Gaines et plenums en laine de verre - classe feu m0</t>
  </si>
  <si>
    <t xml:space="preserve">Gaine circulaire galvanisée </t>
  </si>
  <si>
    <t>Gaine circulaire galvanisée diametre 100mm</t>
  </si>
  <si>
    <t>Gaine circulaire galvanisée diametre 125mm</t>
  </si>
  <si>
    <t>Gaine circulaire galvanisée diametre 160mm</t>
  </si>
  <si>
    <t>Gaine circulaire galvanisée diametre 200mm</t>
  </si>
  <si>
    <t>Gaine circulaire galvanisée diametre 250mm</t>
  </si>
  <si>
    <t>Gaine circulaire galvanisée diametre 315mm</t>
  </si>
  <si>
    <t>Gaine circulaire galvanisée diametre 350mm</t>
  </si>
  <si>
    <t>Gaine circulaire galvanisée diametre 400mm</t>
  </si>
  <si>
    <t>gaine circulaire galvanisée diametre 450mm</t>
  </si>
  <si>
    <t>Gaine circulaire galvanisée diametre 500mm</t>
  </si>
  <si>
    <t>Gaine circulaire galvanisée diametre 550mm</t>
  </si>
  <si>
    <t xml:space="preserve">Volets de reglage </t>
  </si>
  <si>
    <t>Volets de reglage diametre 100mm à 200mm</t>
  </si>
  <si>
    <t>Volets de reglage diametre 250mm à 450 mm</t>
  </si>
  <si>
    <t>Volets  de reglage regtangulaire toutes dimensions</t>
  </si>
  <si>
    <t>unité:</t>
  </si>
  <si>
    <t>Gaine souple calorifugée- classe feu m0</t>
  </si>
  <si>
    <t>Gaine souple calorifugée diametre 160mm – classe feu m0</t>
  </si>
  <si>
    <t>Gaine souple calorifugée diametre 200mm – classe feu m0</t>
  </si>
  <si>
    <t>Gaine souple calorifugée diametre 250mm – classe feu m0</t>
  </si>
  <si>
    <t>Gaine circulaire type flexible nue diametre 160   à 200 mm</t>
  </si>
  <si>
    <t>Grille de soufflage</t>
  </si>
  <si>
    <t>Grille de soufflage - débit : 200 a 400 m3/h</t>
  </si>
  <si>
    <t>Grille de soufflage – débit : 410 a 600 m3/h</t>
  </si>
  <si>
    <t>Grille de soufflage – débit : 610 a 900 m3/h</t>
  </si>
  <si>
    <t>Diffuseurs d’air  à longue portee - débit : 600 a 900 m3/h</t>
  </si>
  <si>
    <t>Grille de reprise - débit : 200 a 400 m3/h</t>
  </si>
  <si>
    <t>Grille de reprise - débit : 410 a 600 m3/h</t>
  </si>
  <si>
    <t>Grille de reprise - débit : 610 a 900 m3/h</t>
  </si>
  <si>
    <t>Grille de reprise - débit : 1000a1700 m3/h</t>
  </si>
  <si>
    <t>Caisson de desenfumage à deux vitesses</t>
  </si>
  <si>
    <t>Caisson d’extraction de desenfumage à deux vitesses – debit 33000-11000 m3/h</t>
  </si>
  <si>
    <t>Caisson d’extraction de desenfumage à deux vitesses – debit 15600-5200 m3/h</t>
  </si>
  <si>
    <t>Caisson d’air neuf de desenfumage à deux vitesses – debit 9900-3300 m3/h</t>
  </si>
  <si>
    <t xml:space="preserve">Clapet coupe-feu rectangulaire toute dimension  </t>
  </si>
  <si>
    <t>Clapet coupe-feu circulaire pour vmc - diametre 350 à 500 mm</t>
  </si>
  <si>
    <t>Clapet coupe-feu circulaire pour vmc – diametre 250 à 315 mm</t>
  </si>
  <si>
    <t>Clapet coupe-feu circulaire pour vmc - diametre 100 à 200 mm</t>
  </si>
  <si>
    <t>Ventilateur axial  -2500 m3/h</t>
  </si>
  <si>
    <t xml:space="preserve">Grille de desenfumage </t>
  </si>
  <si>
    <t>Grille de desenfumage – débit : 1000 a 2500 m3/h</t>
  </si>
  <si>
    <t>Volet de desenfumage à ventaux et grille d'abillage débit 9000à 15000 m3/h</t>
  </si>
  <si>
    <t>Caisson d’extraction</t>
  </si>
  <si>
    <t>Caisson d'extraction - débit : 18000 m3/h à30000</t>
  </si>
  <si>
    <t>Caisson d'extraction - débit : 1700 m3/h à2500</t>
  </si>
  <si>
    <t>Caisson d'extraction - débit : de 950 à 1600 m3/h</t>
  </si>
  <si>
    <t>Caisson d'extraction - débit : de à 500-900 m3/h</t>
  </si>
  <si>
    <t>Ventilateur de gaine</t>
  </si>
  <si>
    <t>Ventilateur de gaine - débit : 90 à 250 m3/h</t>
  </si>
  <si>
    <t>Ventilateur de gaine - débit : 260-500 m3/h</t>
  </si>
  <si>
    <t>Ventilateur de gaine - débit : 550-1000 m3/h</t>
  </si>
  <si>
    <t>Ventouse d’extraction d’air dn100 - débit : 30 à 60 m3/h</t>
  </si>
  <si>
    <t>Caisson d’air neuf</t>
  </si>
  <si>
    <t>Caisson d'air neuf - débit : de 5000 à 7000 m3/h</t>
  </si>
  <si>
    <t>Caisson d'air neuf - débit : de 4000 à 4500 m3/h</t>
  </si>
  <si>
    <t>Caisson d'air neuf - débit : de 2600 à 3900 m3/h</t>
  </si>
  <si>
    <t>Caisson d'air neuf - débit : de 1600 à 2500 m3/h</t>
  </si>
  <si>
    <t>Caisson d'air neuf - débit : de 1200 à 1500 m3/h</t>
  </si>
  <si>
    <t>Caisson d'air neuf - débit : de 850 à 1150 m3/h</t>
  </si>
  <si>
    <t>Caisson d'air neuf - débit : de 400 à 800 m3/h</t>
  </si>
  <si>
    <t>Ouvrant de façade - Surface utile : 50 dm²</t>
  </si>
  <si>
    <t>Ouvrant de façade - Surface utile : 80 dm²</t>
  </si>
  <si>
    <t>Exutoire de desenfumage -  surface utile : 1 m² + dispositif de commande mécanique</t>
  </si>
  <si>
    <t>Exutoire de desenfumage asservie -  Surface utile : 1 m²  + dispositif de commande électrique</t>
  </si>
  <si>
    <t>Exutoire de desenfumage asservie -  Surface utile : 2 m²  + dispositif de commande électrique</t>
  </si>
  <si>
    <t>Armoires électriques et câblage</t>
  </si>
  <si>
    <t>Armoires électriques et câblage pour desenfumage</t>
  </si>
  <si>
    <t>VANNE D’ARRET ¼ TOUR EN LAITON</t>
  </si>
  <si>
    <t xml:space="preserve"> Vannes d’arret ¼ tour en laiton - Diamètre Ø6 mm</t>
  </si>
  <si>
    <t xml:space="preserve"> Vannes d’arret ¼ tour en laiton - Diamètre Ø8 mm</t>
  </si>
  <si>
    <t xml:space="preserve"> Vannes d’arret ¼ tour en laiton - Diamètre Ø10 mm</t>
  </si>
  <si>
    <t xml:space="preserve"> Vannes d’arret ¼ tour en laiton - Diamètre Ø12 mm</t>
  </si>
  <si>
    <t>TYAUTERIE EN CUIVRE SPÉCIALE POUR LES GAZ DES ATELIERS</t>
  </si>
  <si>
    <t xml:space="preserve"> Diamètre Ø6 mm </t>
  </si>
  <si>
    <t xml:space="preserve"> Diamètre Ø8 mm </t>
  </si>
  <si>
    <t xml:space="preserve"> Diamètre Ø10 mm </t>
  </si>
  <si>
    <t xml:space="preserve"> Diamètre Ø12 mm </t>
  </si>
  <si>
    <t>TYAUTERIE EN ACIER GALVANISE SPÉCIALE LES GAZ DES ATELIERS</t>
  </si>
  <si>
    <t xml:space="preserve"> Diamètre DN1'' </t>
  </si>
  <si>
    <t>FLUIDES MEDICAUX</t>
  </si>
  <si>
    <t>Diamètre 08/10 mm</t>
  </si>
  <si>
    <t>Diamètre 10/12 mm</t>
  </si>
  <si>
    <t>Diamètre 12/14 mm</t>
  </si>
  <si>
    <t>Diamètre 14/16 mm</t>
  </si>
  <si>
    <t xml:space="preserve">Diamètre 16/18 mm </t>
  </si>
  <si>
    <t>Diamètre 18/20 mm</t>
  </si>
  <si>
    <t>Poste de seconde detente</t>
  </si>
  <si>
    <t xml:space="preserve">Prises rapides a double clapet  </t>
  </si>
  <si>
    <t>Coffret multivannes</t>
  </si>
  <si>
    <t xml:space="preserve">Coffret d'isolement de gaz </t>
  </si>
  <si>
    <t>Construction du local poste de livraison</t>
  </si>
  <si>
    <t>à l’ensemble:</t>
  </si>
  <si>
    <t xml:space="preserve">Construction du local poste de transformation </t>
  </si>
  <si>
    <t>Cellules comptage MT</t>
  </si>
  <si>
    <t xml:space="preserve">L'unité : </t>
  </si>
  <si>
    <t>Cellules protection generale</t>
  </si>
  <si>
    <t>Cellule préfabriquée protection transformateur (Par disjoncteur MT)</t>
  </si>
  <si>
    <t>Câble moyenne tension en aluminium PR 18/30(36)KV</t>
  </si>
  <si>
    <r>
      <t xml:space="preserve"> Transformateur HTA/BT 22KV/400V </t>
    </r>
    <r>
      <rPr>
        <b/>
        <sz val="12"/>
        <rFont val="Book Antiqua"/>
        <family val="1"/>
      </rPr>
      <t>1250 KVA</t>
    </r>
  </si>
  <si>
    <t>Canalisation préfabriquée 2 000 A (Cuivre)</t>
  </si>
  <si>
    <t>Equipements de sécurité</t>
  </si>
  <si>
    <t>Tableau éclairage et PC du poste</t>
  </si>
  <si>
    <t>Mise à la terre du poste</t>
  </si>
  <si>
    <t xml:space="preserve"> Batteries de compensation automatique a vide du transformateur</t>
  </si>
  <si>
    <t>  Armoire générale basse tension AGBT</t>
  </si>
  <si>
    <t>  Poste asservi</t>
  </si>
  <si>
    <t>Tableaux électrique</t>
  </si>
  <si>
    <t xml:space="preserve">TGBT 1 (N) </t>
  </si>
  <si>
    <t xml:space="preserve">TGBT 2  (N) </t>
  </si>
  <si>
    <t>TG-MS</t>
  </si>
  <si>
    <t>TP-MS1-RDC</t>
  </si>
  <si>
    <t>TP-MS1-1ER</t>
  </si>
  <si>
    <t>TP-MS1-2eme</t>
  </si>
  <si>
    <t>TP-MS2-RDC</t>
  </si>
  <si>
    <t>TP-MS2-1ER</t>
  </si>
  <si>
    <t>TP-MS2-2eme</t>
  </si>
  <si>
    <t>TP-MS3-RDC</t>
  </si>
  <si>
    <t>TP-MS3-1ER</t>
  </si>
  <si>
    <t>TP-MS3-2eme</t>
  </si>
  <si>
    <t>TP-MS4-RDC</t>
  </si>
  <si>
    <t>TP-MS4-1ER</t>
  </si>
  <si>
    <t>TP-MS4-2eme</t>
  </si>
  <si>
    <t>TG-PT</t>
  </si>
  <si>
    <t>TP-PT1-RDC</t>
  </si>
  <si>
    <t>TP-PT1-Z1</t>
  </si>
  <si>
    <t>TP-PT1-Z2</t>
  </si>
  <si>
    <t>TP-PT1-Z3</t>
  </si>
  <si>
    <t>TP-PT1-Z4</t>
  </si>
  <si>
    <t>TP-PT1-Z5</t>
  </si>
  <si>
    <t>TP-PT1-Z6</t>
  </si>
  <si>
    <t>TP-PT2-1ER</t>
  </si>
  <si>
    <t>TP-PT2-Z1</t>
  </si>
  <si>
    <t>TPO-PT1-RDC</t>
  </si>
  <si>
    <t>TPO-PTO-1</t>
  </si>
  <si>
    <t>TG-PI</t>
  </si>
  <si>
    <t>TP-EFI</t>
  </si>
  <si>
    <t>TP-ES</t>
  </si>
  <si>
    <t>TP-EA</t>
  </si>
  <si>
    <t>TP-EEM</t>
  </si>
  <si>
    <t>TP-EMU</t>
  </si>
  <si>
    <t>TP-PI-MEZ1</t>
  </si>
  <si>
    <t>TP-PI-MEZ2</t>
  </si>
  <si>
    <t>TP-PI-MEZ3</t>
  </si>
  <si>
    <t>TPO-PI-1</t>
  </si>
  <si>
    <t>TPO-PI-2</t>
  </si>
  <si>
    <t>TPO-PI-3</t>
  </si>
  <si>
    <t>TG-PAG</t>
  </si>
  <si>
    <t>TP-PAG-C1</t>
  </si>
  <si>
    <t>TP-PAG-C2</t>
  </si>
  <si>
    <t>TP-PAG-A1</t>
  </si>
  <si>
    <t>TP-PAG-A2</t>
  </si>
  <si>
    <t>TA-PAG-A3</t>
  </si>
  <si>
    <t>TP-PAG-A4</t>
  </si>
  <si>
    <t>TP-PAG-A5</t>
  </si>
  <si>
    <t>TP-PAG-AD</t>
  </si>
  <si>
    <t>TP-PAG-L</t>
  </si>
  <si>
    <t>TPO-PAG</t>
  </si>
  <si>
    <t>TPO-PAG-AD</t>
  </si>
  <si>
    <t>TPO-PAG-C1</t>
  </si>
  <si>
    <t>TP-AM1</t>
  </si>
  <si>
    <t>TP-AM2</t>
  </si>
  <si>
    <t>TG-SC</t>
  </si>
  <si>
    <t>TP-Réfectoire-SC</t>
  </si>
  <si>
    <t>TP-SC-Z1</t>
  </si>
  <si>
    <t>TP-SC-Z2</t>
  </si>
  <si>
    <t>TP-SC-Z3</t>
  </si>
  <si>
    <t>TP-SC-Z4</t>
  </si>
  <si>
    <t>TP-SC-Z5</t>
  </si>
  <si>
    <t>TP-SC-Z6</t>
  </si>
  <si>
    <t>TP1-SC-OND</t>
  </si>
  <si>
    <t>TP2-SC-OND</t>
  </si>
  <si>
    <t>TG-CG</t>
  </si>
  <si>
    <t>TP-CG-Z1</t>
  </si>
  <si>
    <t>TP-CG-Z2</t>
  </si>
  <si>
    <t>TP1-CG-OND</t>
  </si>
  <si>
    <t>TP2-CG-OND</t>
  </si>
  <si>
    <t>TP-Conf</t>
  </si>
  <si>
    <t>TG-PP</t>
  </si>
  <si>
    <t>TP-PP-Z1</t>
  </si>
  <si>
    <t>TP-PP-Z2</t>
  </si>
  <si>
    <t>TP1-PP-OND</t>
  </si>
  <si>
    <t>TP2-PP-OND</t>
  </si>
  <si>
    <t>TG-PS</t>
  </si>
  <si>
    <t>TP-PS-Z1</t>
  </si>
  <si>
    <t>TP-PS-Z2</t>
  </si>
  <si>
    <t>TP1-PS-OND</t>
  </si>
  <si>
    <t>TP2-PS-OND</t>
  </si>
  <si>
    <t>TG-Réf</t>
  </si>
  <si>
    <t>TP-Réf-MS</t>
  </si>
  <si>
    <t>TP-Buanderie</t>
  </si>
  <si>
    <t>TP1-Cuisine-MS</t>
  </si>
  <si>
    <t>TP1-VST</t>
  </si>
  <si>
    <t xml:space="preserve"> Tableau éclairage extérieur</t>
  </si>
  <si>
    <t>TP-GUERITE</t>
  </si>
  <si>
    <t xml:space="preserve">Pupitre de commande d'éclairage à plusieurs directions </t>
  </si>
  <si>
    <t>TRANCHEE ET CANALISATIONS</t>
  </si>
  <si>
    <t>Terrassement en Tranchée dans tous terrain de toute nature</t>
  </si>
  <si>
    <t>Tube annelée double paroi Ø200</t>
  </si>
  <si>
    <t>Tube annelée double paroi Ø160</t>
  </si>
  <si>
    <t>Tube annelée double paroi Ø110</t>
  </si>
  <si>
    <t>Tube annelée double paroi Ø50</t>
  </si>
  <si>
    <t>Regard de tirage de 0,8x0,8x1m</t>
  </si>
  <si>
    <t>Regard de tirage de 0,6x0,6x0,8m</t>
  </si>
  <si>
    <r>
      <t xml:space="preserve"> </t>
    </r>
    <r>
      <rPr>
        <b/>
        <i/>
        <u/>
        <sz val="12"/>
        <rFont val="Book Antiqua"/>
        <family val="1"/>
      </rPr>
      <t>Câble de distribution basse tension :</t>
    </r>
  </si>
  <si>
    <t>Câble U1000RO2V 1x240mm²</t>
  </si>
  <si>
    <t>Câble U1000RO2V 1x185mm²</t>
  </si>
  <si>
    <t>Câble U1000RO2V 4x150mm²</t>
  </si>
  <si>
    <t>Câble U1000RO2V 4x120mm²</t>
  </si>
  <si>
    <t>Câble U1000RO2V  4 x 95 mm²+T</t>
  </si>
  <si>
    <t>Câble U1000RO2V  4 x 70 mm²+T</t>
  </si>
  <si>
    <t>Câble U1000RO2V  4 x 50 mm²+T</t>
  </si>
  <si>
    <t>Câble U1000RO2V  4 x 35 mm² +T</t>
  </si>
  <si>
    <t>Câble U1000RO2V  4 x 25 mm² +T</t>
  </si>
  <si>
    <t xml:space="preserve">Câble U1000RO2V  5 x 16 mm² </t>
  </si>
  <si>
    <t xml:space="preserve">Câble U1000RO2V  5 G10 mm² </t>
  </si>
  <si>
    <t xml:space="preserve">Câble U1000RO2V  5 G 6 mm² </t>
  </si>
  <si>
    <t xml:space="preserve">Câble U1000RO2V  5 G4 mm² </t>
  </si>
  <si>
    <t xml:space="preserve"> Câble CR1 5G35 mm²</t>
  </si>
  <si>
    <t xml:space="preserve"> Câble CR1 5G25 mm²</t>
  </si>
  <si>
    <t xml:space="preserve"> Câble CR1 5G16 mm²</t>
  </si>
  <si>
    <t xml:space="preserve"> Câble CR1 5G10 mm²</t>
  </si>
  <si>
    <t xml:space="preserve"> Câble CR1 5G6 mm²</t>
  </si>
  <si>
    <t xml:space="preserve"> Câble CR1 3G4 mm²</t>
  </si>
  <si>
    <t>Alimentation divers (Monophasé)</t>
  </si>
  <si>
    <t>Chemin de cable</t>
  </si>
  <si>
    <t>Chemin de cable 500x63mm</t>
  </si>
  <si>
    <t>Chemin de cable 300x63mm</t>
  </si>
  <si>
    <t>Chemin de cable 215x63mm</t>
  </si>
  <si>
    <t>Chemin de cable 125x63mm</t>
  </si>
  <si>
    <t>Chemin de cable 95x63mm</t>
  </si>
  <si>
    <t>Circuits de terre</t>
  </si>
  <si>
    <t>Câble cuivre nu de 28 mm² y c équipement</t>
  </si>
  <si>
    <t>Liaison équipotentielle secondaire</t>
  </si>
  <si>
    <t xml:space="preserve">Distribution eclairage et prises de courant </t>
  </si>
  <si>
    <t>l'unité:</t>
  </si>
  <si>
    <t xml:space="preserve">Foyer lumineux sur va et vient </t>
  </si>
  <si>
    <t>Foyer lumineux sur va et vient double</t>
  </si>
  <si>
    <t>Foyer lumineux sur  va et vient   étanche</t>
  </si>
  <si>
    <t xml:space="preserve"> Foyer lumineux sur simple allumage étanche</t>
  </si>
  <si>
    <t>Foyer lumineux sur double allumage étanche</t>
  </si>
  <si>
    <t>Bouton poussoir lumineux (Sur minuterie)</t>
  </si>
  <si>
    <t>Bouton poussoir lumineux (Sur telerupteur )</t>
  </si>
  <si>
    <t xml:space="preserve">Foyer supplémentaire </t>
  </si>
  <si>
    <t xml:space="preserve"> Prise de Courant 16A</t>
  </si>
  <si>
    <t>Prise de courant 16A étanche</t>
  </si>
  <si>
    <t xml:space="preserve"> Prise de Courant 3P+N+T/20 A</t>
  </si>
  <si>
    <t>Bloc type 1 (2pc normaux + 1 PC ONDULES +1 INFO)</t>
  </si>
  <si>
    <t>Bloc type 2 (2PC ONDULES +1 INFO)</t>
  </si>
  <si>
    <t>Bloc type 3 (1 PC Normal +1 PC ONDULEE +1 INFO)</t>
  </si>
  <si>
    <t>Bloc type 4 (2 PC Normales +1 INFO)</t>
  </si>
  <si>
    <t xml:space="preserve"> Bloc type 5 (2 PC Normales +1 PC Ondulée +1 INFO +1 TEL)</t>
  </si>
  <si>
    <t xml:space="preserve"> Bloc type 6 (2 PC Normales +1 INFO +1 TEL)</t>
  </si>
  <si>
    <t xml:space="preserve"> Bloc type 7 (2 PC Normales +2 INFO )</t>
  </si>
  <si>
    <t xml:space="preserve"> Bloc type 8 (3 PC Normales +1 INFO +1 TEL)</t>
  </si>
  <si>
    <t xml:space="preserve"> Boite au sol (2pc normaux + 2 PC ONDULES +1 INFO+ 1TEL)</t>
  </si>
  <si>
    <t xml:space="preserve">Détecteur de mouvement 180° / Diamètre =8m </t>
  </si>
  <si>
    <t>Lustrerie</t>
  </si>
  <si>
    <t xml:space="preserve">Eclairage de securité </t>
  </si>
  <si>
    <t xml:space="preserve">Bloc autonome d'éclairage d’évacuation baes 45 lumens LED </t>
  </si>
  <si>
    <t xml:space="preserve"> Bloc autonome d'éclairage d’antipanique 360 lumens LED</t>
  </si>
  <si>
    <t xml:space="preserve">Equipement de télécommande </t>
  </si>
  <si>
    <t xml:space="preserve">Teléphone - Informatique </t>
  </si>
  <si>
    <t>Armoire informatique 42U </t>
  </si>
  <si>
    <t>Coffret informatique 12 U</t>
  </si>
  <si>
    <t>Coffret informatique 9 U</t>
  </si>
  <si>
    <t xml:space="preserve">Câble torsade 4 paires S/FTP CAT.6A </t>
  </si>
  <si>
    <t>TIROIR OPTIQUE  12 ADAPTATEURS </t>
  </si>
  <si>
    <t>TIROIR OPTIQUE  6 ADAPTATEURS </t>
  </si>
  <si>
    <t xml:space="preserve">Câble fibre optique </t>
  </si>
  <si>
    <t>Cordon de brassage</t>
  </si>
  <si>
    <t>Cordon de liaison</t>
  </si>
  <si>
    <t xml:space="preserve"> Prise RJ45  CAT 6A</t>
  </si>
  <si>
    <t xml:space="preserve">Point d’accès WLAN </t>
  </si>
  <si>
    <t>Panneau de brassage 48 ports RJ45 CAT 6 A</t>
  </si>
  <si>
    <t>Panneau de brassage 24 ports RJ45 CAT 6 A</t>
  </si>
  <si>
    <t>Panneau de brassage 12 ports RJ45 CAT 6 A</t>
  </si>
  <si>
    <t>Panneau de brassage 8 ports RJ45 CAT 6 A</t>
  </si>
  <si>
    <t xml:space="preserve"> Switch 48 ports POE + (2 ports SFP)</t>
  </si>
  <si>
    <t xml:space="preserve"> Switch 24 ports POE + (2 ports SFP)</t>
  </si>
  <si>
    <t xml:space="preserve"> Switch 8 ports POE + (2 ports SFP)</t>
  </si>
  <si>
    <t>Câblage et accessoires Inf / Tél</t>
  </si>
  <si>
    <t>TELEDISTRIBUTION</t>
  </si>
  <si>
    <t xml:space="preserve">Parabole Ø 1,1M </t>
  </si>
  <si>
    <t xml:space="preserve">Multiswitch terminal 17*16 </t>
  </si>
  <si>
    <t xml:space="preserve">LNB QUATTRO 0,2 DB HD </t>
  </si>
  <si>
    <t xml:space="preserve">Antenne UHF C21 / 69  45 ETL G =14 DB </t>
  </si>
  <si>
    <t xml:space="preserve">Prise TV </t>
  </si>
  <si>
    <t xml:space="preserve">Câble coaxial 7MM 75 OHM 500M/R </t>
  </si>
  <si>
    <t xml:space="preserve">Connecteur "F" </t>
  </si>
  <si>
    <t xml:space="preserve">Câblage et accessoires télédistribution </t>
  </si>
  <si>
    <t xml:space="preserve">Systéme de detection et de sécurité incendie </t>
  </si>
  <si>
    <t xml:space="preserve">Système de sécurité incendie Adressable  (S.S.I) </t>
  </si>
  <si>
    <t xml:space="preserve">Détecteur optique de fumée adressable NF </t>
  </si>
  <si>
    <t xml:space="preserve">Détecteur thermo vélocimétrique NF </t>
  </si>
  <si>
    <t xml:space="preserve">Déclencheur manuel adressable NF </t>
  </si>
  <si>
    <t>Avertisseur sonore</t>
  </si>
  <si>
    <t>Indicateur d'action avec flach</t>
  </si>
  <si>
    <t xml:space="preserve">Commande asservissement </t>
  </si>
  <si>
    <t>Commande et information -clapet coupe feu</t>
  </si>
  <si>
    <t xml:space="preserve">Commande arrêt unité extérieur climatisation </t>
  </si>
  <si>
    <t>Commande ouvrant de façade</t>
  </si>
  <si>
    <t xml:space="preserve"> Modules déportés</t>
  </si>
  <si>
    <t>Câblage et accessoires détection incendie</t>
  </si>
  <si>
    <t xml:space="preserve">Vidéosurveillance </t>
  </si>
  <si>
    <t xml:space="preserve">Camera Bullet fixe extérieure  4MP </t>
  </si>
  <si>
    <t>NVR d'enregistrement 32</t>
  </si>
  <si>
    <t>Onduleur rackable 1500 VA pour NVR</t>
  </si>
  <si>
    <t xml:space="preserve">Moniteur 42 Pouces +Poste de travail </t>
  </si>
  <si>
    <t>Module adaptateur fibre / 4paires RJ45 </t>
  </si>
  <si>
    <t>Câblage et accessoires vidéosurveillance</t>
  </si>
  <si>
    <t xml:space="preserve">Contrôle d’accès </t>
  </si>
  <si>
    <t xml:space="preserve">Contrôleur 2 portes </t>
  </si>
  <si>
    <t xml:space="preserve">Lecteur biométrique de badge </t>
  </si>
  <si>
    <t xml:space="preserve">Station d’encodage des cartes à proximité </t>
  </si>
  <si>
    <t>Contacts d’ouverture de porte </t>
  </si>
  <si>
    <t xml:space="preserve"> Equipements  porte </t>
  </si>
  <si>
    <t xml:space="preserve">Câblage et accessoires contrôle d’accès </t>
  </si>
  <si>
    <t xml:space="preserve">Prise VGA </t>
  </si>
  <si>
    <t xml:space="preserve">COULOIR RAPIDE ET GESTION </t>
  </si>
  <si>
    <t xml:space="preserve"> Couloirs rapides « Tourniquet »</t>
  </si>
  <si>
    <t>Un couloir Rapide PMR</t>
  </si>
  <si>
    <t xml:space="preserve">Barrières levantes </t>
  </si>
  <si>
    <t>GESTION TECHNIQUE CENTRALISEE </t>
  </si>
  <si>
    <t xml:space="preserve"> Unité centrale </t>
  </si>
  <si>
    <t xml:space="preserve"> Sous station </t>
  </si>
  <si>
    <t>Imprimante d'alarmes « au fil d’eau »</t>
  </si>
  <si>
    <t xml:space="preserve"> Imprimante d'alarmes laser (couleur)</t>
  </si>
  <si>
    <t xml:space="preserve"> Capteur  crépusculaire</t>
  </si>
  <si>
    <t>Capteur de pression  d’eau </t>
  </si>
  <si>
    <t>Pressostat différentielle </t>
  </si>
  <si>
    <t>Contrôleur de phase </t>
  </si>
  <si>
    <t>Capteur de niveau du liquide </t>
  </si>
  <si>
    <t>Capteur de température ambiante </t>
  </si>
  <si>
    <t xml:space="preserve">Câblage et accessoires  GTC </t>
  </si>
  <si>
    <t>SYSTÈME DE CONFÉRENCE FILAIRE</t>
  </si>
  <si>
    <t>Pupitre Président</t>
  </si>
  <si>
    <t xml:space="preserve">Pupitres filaire Délégués </t>
  </si>
  <si>
    <t xml:space="preserve">Unité de traitement des signaux, de contrôle et d’alimentation </t>
  </si>
  <si>
    <t>SYSTÈME DE SONORISATION ET DE PRISE DE SON</t>
  </si>
  <si>
    <t>Lutrin de conférence</t>
  </si>
  <si>
    <t>Système de microphone à main sans fil HF</t>
  </si>
  <si>
    <t>Tuner FM / Lecteur multimédia</t>
  </si>
  <si>
    <t>Console de mixage audio numérique</t>
  </si>
  <si>
    <t>Processeur anti Larsen</t>
  </si>
  <si>
    <t>Processeur numérique de traitement audio</t>
  </si>
  <si>
    <t>Colonnes acoustiques actives à directivité contrôlée</t>
  </si>
  <si>
    <t xml:space="preserve">Enceinte acoustique pour diffusion de rappel   </t>
  </si>
  <si>
    <t>Enceinte retour de scène amplifiée</t>
  </si>
  <si>
    <t xml:space="preserve">Enceinte de monitoring audio amplifiée </t>
  </si>
  <si>
    <t>Casque d'écoute audio</t>
  </si>
  <si>
    <t xml:space="preserve">Compact  lecteur-graveur DVD-CD-USB-MP3  </t>
  </si>
  <si>
    <t>AMPHITHEATRES 200 PLACES</t>
  </si>
  <si>
    <t xml:space="preserve">Processeur de traitement audio numérique </t>
  </si>
  <si>
    <t>Amplificateur-mélangeur de puissance</t>
  </si>
  <si>
    <t>Haut-parleurs plafonniers hi-fi encastrables</t>
  </si>
  <si>
    <t>EQUIPEMENTS COMMUNS</t>
  </si>
  <si>
    <t xml:space="preserve">AFFICHAGE DYNAMIQUE </t>
  </si>
  <si>
    <t>Station d’affichage multimédia</t>
  </si>
  <si>
    <t>Logiciel de gestion et de création de contenu</t>
  </si>
  <si>
    <t>SYSTÈME DE TÉLÉDISTRIBUTION  HF</t>
  </si>
  <si>
    <t xml:space="preserve">Centrale de télédistribution
</t>
  </si>
  <si>
    <t>INTÉGRATION, CÂBLAGE, INSTALLATION, MISE EN SERVICE ALIMENTATION  ÉLECTRIQUE</t>
  </si>
  <si>
    <t>Racks techniques de rangement  19''</t>
  </si>
  <si>
    <t>Boîtier de connexion pour équipements audiovisuels</t>
  </si>
  <si>
    <t>Mobilier technique</t>
  </si>
  <si>
    <t xml:space="preserve"> Intégration, installation,  mise en service,  alimentation électrique  </t>
  </si>
  <si>
    <t xml:space="preserve">Parquet  de scène en bois  </t>
  </si>
  <si>
    <t xml:space="preserve">Revêtement du sol et gradins  en gerflex </t>
  </si>
  <si>
    <t xml:space="preserve">Faux Plafond acoustique en plâtre lisse  </t>
  </si>
  <si>
    <t xml:space="preserve">Revêtement mural en plaque de plâtre acoustique  BA13 Perforée </t>
  </si>
  <si>
    <t xml:space="preserve">Revêtement mural en plaque de plâtre acoustique  BA13  lisse </t>
  </si>
  <si>
    <t xml:space="preserve">Dalle 60x60 en laine de roche compressée  </t>
  </si>
  <si>
    <t>Plancher technique</t>
  </si>
  <si>
    <t>Alimentation EF</t>
  </si>
  <si>
    <t>Assainissement</t>
  </si>
  <si>
    <t xml:space="preserve">Le mètre cube </t>
  </si>
  <si>
    <t>Remblai primaire en terre tamisee</t>
  </si>
  <si>
    <t xml:space="preserve">Remblai secondaire en terre criblee </t>
  </si>
  <si>
    <t xml:space="preserve">Lit de pose en sable ou en gravette </t>
  </si>
  <si>
    <t xml:space="preserve">Conduites en pvc-u, serie i, pour collecteurs </t>
  </si>
  <si>
    <t xml:space="preserve">Tuyaux en pvc,ø200 mm </t>
  </si>
  <si>
    <t>Le mètre linéaire</t>
  </si>
  <si>
    <t xml:space="preserve">Tuyaux en pvc,ø315 mm </t>
  </si>
  <si>
    <t xml:space="preserve">Tuyaux en pvc,ø400 mm </t>
  </si>
  <si>
    <t xml:space="preserve">Tuyaux en pvc,ø500 mm </t>
  </si>
  <si>
    <t xml:space="preserve">Tuyaux en pvc,ø600 mm </t>
  </si>
  <si>
    <t xml:space="preserve">Tuyaux en pvc,ø800 mm </t>
  </si>
  <si>
    <t xml:space="preserve">Tuyaux en pvc,ø1000 mm </t>
  </si>
  <si>
    <t>Construction de regard visitable  de 1.00mx1.00m.</t>
  </si>
  <si>
    <t>L'unité</t>
  </si>
  <si>
    <t>Regards de branchement de 0.80 m x 0.80 m</t>
  </si>
  <si>
    <t>L'Unité:</t>
  </si>
  <si>
    <t>Regards de branchementde 0.60 m x 0.60 m</t>
  </si>
  <si>
    <t>Regards à grille</t>
  </si>
  <si>
    <t xml:space="preserve"> Regard à avaloire de 0.80mx0.80m.</t>
  </si>
  <si>
    <t>Regards borne.</t>
  </si>
  <si>
    <t>Caniveau en béton armé pour EP</t>
  </si>
  <si>
    <t>Caniveau en béton armé pour les  reseaux  enterrés</t>
  </si>
  <si>
    <t>Voirie-allées pietonnés</t>
  </si>
  <si>
    <t xml:space="preserve">Terrassements en deblais en terrains de toutes natures </t>
  </si>
  <si>
    <t>Le mètre cube</t>
  </si>
  <si>
    <t>Remblais en terres d’apport</t>
  </si>
  <si>
    <t xml:space="preserve">Bordure type T4 </t>
  </si>
  <si>
    <t>Couche de forme</t>
  </si>
  <si>
    <t xml:space="preserve">Couche de fondation en GNF 0/60. </t>
  </si>
  <si>
    <t>Couche de base en G.N.A 0/31,5</t>
  </si>
  <si>
    <t>Imprégnation</t>
  </si>
  <si>
    <t>Revêtement en enrobés bitumineux à chaud EB 0/10</t>
  </si>
  <si>
    <t xml:space="preserve">Dallage exterieur de 0,10m d'epaisseur y compris aciers </t>
  </si>
  <si>
    <t>Le mètre carré :</t>
  </si>
  <si>
    <t>Revêtement en béton strié</t>
  </si>
  <si>
    <t xml:space="preserve">Signalisation horizontale des chaussees </t>
  </si>
  <si>
    <t>Le forfait</t>
  </si>
  <si>
    <t>F</t>
  </si>
  <si>
    <t xml:space="preserve">Poubelle en acier </t>
  </si>
  <si>
    <t>Bancs Type 1</t>
  </si>
  <si>
    <t>Bancs Type 2</t>
  </si>
  <si>
    <t>Bancs Type 3</t>
  </si>
  <si>
    <t>Bancs Type 4</t>
  </si>
  <si>
    <t>Barriere Parking</t>
  </si>
  <si>
    <t>Forage d'un puits y compris équipements</t>
  </si>
  <si>
    <t>L’ensemble :</t>
  </si>
  <si>
    <t>Mur de clôture</t>
  </si>
  <si>
    <t>Mur de clôture mitoyen de 2,5m de hauteur avec fondation</t>
  </si>
  <si>
    <t xml:space="preserve">Fontaine </t>
  </si>
  <si>
    <t xml:space="preserve"> Préparation des Terrains de sports ( basket , hand et volley - ball )</t>
  </si>
  <si>
    <t>Preparation du  Terrain de Foot-ball</t>
  </si>
  <si>
    <t>Equipement de terrain de hand- ball</t>
  </si>
  <si>
    <t>Equipement de terrain de volley-ball</t>
  </si>
  <si>
    <t>Equipement de terrain de basket-ball</t>
  </si>
  <si>
    <t>Equipement de terrain de Foot- ball</t>
  </si>
  <si>
    <t>Bâche à eau</t>
  </si>
  <si>
    <t>Mur de soutenement en beton arme y/c acier</t>
  </si>
  <si>
    <t>Gradins en beton arme y/c acier</t>
  </si>
  <si>
    <t xml:space="preserve">Branchement Général Eau Potable </t>
  </si>
  <si>
    <t>Equipements Bache à Eau</t>
  </si>
  <si>
    <t>Surpresseur Eau Potable</t>
  </si>
  <si>
    <t>Tuyauterie Extérieure En Polyéthylène PN16 diamètre: 14/20</t>
  </si>
  <si>
    <t>Tuyauterie Extérieure En Polyéthylène PN16 diamètre: 19/25</t>
  </si>
  <si>
    <t>Tuyauterie Extérieure En Polyéthylène PN16 diamètre: 24,8/32</t>
  </si>
  <si>
    <t>Tuyauterie Extérieure En Polyéthylène PN 16 diamètre: 31/40</t>
  </si>
  <si>
    <t>Tuyauterie Extérieure En Polyéthylène PN16 diamètre: 38,8/50</t>
  </si>
  <si>
    <t>Tuyauterie Extérieure En Polyéthylène PN16 diamètre: 48,8/63</t>
  </si>
  <si>
    <t>Tuyauterie Extérieure En Polyéthylène PN16 diamètre: 58,2/75</t>
  </si>
  <si>
    <t>Tuyauterie Extérieure En Polyéthylène PN16 diamètre: 69,8/90</t>
  </si>
  <si>
    <t>Tuyauterie Extérieure En Polyéthylène PN16 diamètre: 85,4/110</t>
  </si>
  <si>
    <t>Tuyauterie Extérieure En Polyéthylène PN16 diamètre:96,8/125</t>
  </si>
  <si>
    <t>Calorifuge pour tuyauterie intérieure tout diamètre</t>
  </si>
  <si>
    <t>Coffret de distribution: Collecteurs de 2 à 3  départs</t>
  </si>
  <si>
    <t>Coffret de distribution: Collecteurs de 4 à 5  départs</t>
  </si>
  <si>
    <t>Coffret de distribution: Collecteurs de 6 à 7  départs</t>
  </si>
  <si>
    <t>Coffret de distribution: Collecteurs de 8 à 9  départs</t>
  </si>
  <si>
    <t>Vanne d'arrêt  diamètre: 20</t>
  </si>
  <si>
    <t>Vanne d'arrêt  diamètre: 25</t>
  </si>
  <si>
    <t>Vanne d'arrêt diamètre: 32</t>
  </si>
  <si>
    <t>Vanne d'arrêt diamètre: 40</t>
  </si>
  <si>
    <t>Vanne d'arrêt diamètre: 50</t>
  </si>
  <si>
    <t>Vanne d'arrêt diamètre: 63</t>
  </si>
  <si>
    <t>Vanne d'arrêt diamètre: 75</t>
  </si>
  <si>
    <t>Vanne d'arrêt diamètre: 90</t>
  </si>
  <si>
    <t>Vanne d'arrêt  avec regard diamètre: du 20 à 50</t>
  </si>
  <si>
    <t>Vanne d'arrêt  avec regard diamètre: 63 à 90</t>
  </si>
  <si>
    <t>Anti-belier</t>
  </si>
  <si>
    <t>Evacuation EU-EV-EP</t>
  </si>
  <si>
    <t>Tuyauterie en PVC diamètre: 40</t>
  </si>
  <si>
    <t>Tuyauterie en PVC diamètre: 50</t>
  </si>
  <si>
    <t>Tuyauterie en PVC diamètre: 75</t>
  </si>
  <si>
    <t>Tuyauterie en PVC diamètre: 110</t>
  </si>
  <si>
    <t>Tuyauterie en PVC diamètre: 125</t>
  </si>
  <si>
    <t>Tuyauterie en PVC diamètre: 160</t>
  </si>
  <si>
    <t>Tuyauterie en PVC diamètre: 200</t>
  </si>
  <si>
    <t>Tuyauterie en PVC diamètre: 250</t>
  </si>
  <si>
    <t>Tuyauterie   en fonte diamètre: 150</t>
  </si>
  <si>
    <t>Tuyauterie   en fonte diamètre: 200</t>
  </si>
  <si>
    <t>Isolation acoustique pour les descentes d’eau</t>
  </si>
  <si>
    <t>Mètre carré:</t>
  </si>
  <si>
    <t xml:space="preserve">Gargouille en plomb </t>
  </si>
  <si>
    <t>Trop plein tout diamètre</t>
  </si>
  <si>
    <t>Gueulard</t>
  </si>
  <si>
    <t xml:space="preserve"> Manchon de ventilation </t>
  </si>
  <si>
    <t>Production d'eau chaude sanitaire</t>
  </si>
  <si>
    <t>Chauffe eau solaire monobloc Capacité: 500 L</t>
  </si>
  <si>
    <t>Chauffe eau solaire monobloc Capacité: 300 L</t>
  </si>
  <si>
    <t>Chauffe eau solaire monobloc Capacité: 100 L</t>
  </si>
  <si>
    <t>Chauffe eau électrique Capacité: 300 L</t>
  </si>
  <si>
    <t>Chauffe eau électrique Capacité: 100 L</t>
  </si>
  <si>
    <t>Chauffe eau électrique Capacité: 30 L</t>
  </si>
  <si>
    <t>Capteur solaire collective</t>
  </si>
  <si>
    <t>Mètre caré:</t>
  </si>
  <si>
    <t xml:space="preserve">Ballon solaire de Capacité: 1000 L avec échangeur intégré </t>
  </si>
  <si>
    <t>Groupe de transfert avec régulation : Station solaire</t>
  </si>
  <si>
    <t>Pompe de retour d'ECS - débit : 1 m3/h</t>
  </si>
  <si>
    <t>Tuyauterie en cuivre calorifugée et protégée – diamètre 18/20</t>
  </si>
  <si>
    <t>Accessoires de toute l'installation de la production d'ECS</t>
  </si>
  <si>
    <t>Système anti tartre</t>
  </si>
  <si>
    <t xml:space="preserve">Appareils Sanitaires </t>
  </si>
  <si>
    <t>Lavabo vasque EF</t>
  </si>
  <si>
    <t xml:space="preserve">Lavabo vasque avec mélangeur </t>
  </si>
  <si>
    <t>Lavabo sur colonne</t>
  </si>
  <si>
    <t>WC à l'anglaise</t>
  </si>
  <si>
    <t>Ensemble sanitaire pour PMR</t>
  </si>
  <si>
    <t>Urinoire</t>
  </si>
  <si>
    <t>Evier à deux bacs</t>
  </si>
  <si>
    <t>Bac pour salle d'analyse</t>
  </si>
  <si>
    <t>Lave main</t>
  </si>
  <si>
    <t>bidet</t>
  </si>
  <si>
    <t>Receveur de douche</t>
  </si>
  <si>
    <t>Equipement douches collectives - Pole maison des stagiaires</t>
  </si>
  <si>
    <t>Equipement douches collectives - Pole espace sportif</t>
  </si>
  <si>
    <t>Equipement douches collectives - Pole tourisme</t>
  </si>
  <si>
    <t>Robinet de puisage  Ø 20/27</t>
  </si>
  <si>
    <t>Siphon de sol en inox - dimension : 200x200 mm</t>
  </si>
  <si>
    <t>Siphon de sol en inox - dimension : 100x100 mm</t>
  </si>
  <si>
    <t xml:space="preserve">Accessoires Sanitaires </t>
  </si>
  <si>
    <t>Distributeur de savon liquide- 1 litre</t>
  </si>
  <si>
    <t xml:space="preserve">Porte papier hygiénique   </t>
  </si>
  <si>
    <t>Porte savon</t>
  </si>
  <si>
    <t>Distributeur de serviettes en papier</t>
  </si>
  <si>
    <t>Protection contre incendie</t>
  </si>
  <si>
    <t>Surpresseur eau incendie pour Poteaux d'incendie</t>
  </si>
  <si>
    <t>Surpresseur eau incendie pour RIA</t>
  </si>
  <si>
    <t>Tuyauterie intérieure en tube acier galvanisé diamètre: 40/49</t>
  </si>
  <si>
    <t>Tuyauterie intérieure en tube acier galvanisé diamètre: 50/60</t>
  </si>
  <si>
    <t>Tuyauterie intérieure en tube acier galvanisé diamètre: 66/76</t>
  </si>
  <si>
    <t>Robinet d'incendie armé DN25</t>
  </si>
  <si>
    <t>Robinet d'incendie armé DN33</t>
  </si>
  <si>
    <t>Extincteur portatif CO2 de 5 kg</t>
  </si>
  <si>
    <t>Extincteur portatif  à poudre ABC de 9kg</t>
  </si>
  <si>
    <t>Extincteur Mobile en eau pulvérisée avec Additif 40 litre</t>
  </si>
  <si>
    <t>Extincteurs CO2 Mobile 10 Kg</t>
  </si>
  <si>
    <t>Poteau d'incendie</t>
  </si>
  <si>
    <t>Arrosage réseau exterieur</t>
  </si>
  <si>
    <t>Robinet d'arrosage - DN20</t>
  </si>
  <si>
    <t>Bouche d'arrosage en fonte -DN 20</t>
  </si>
  <si>
    <t>Pergola Métallique</t>
  </si>
  <si>
    <t>Auvent métallique D'ENTREE PRINCIPALE</t>
  </si>
  <si>
    <t xml:space="preserve">Deblais en tranchees pour assainissement </t>
  </si>
  <si>
    <t>ml</t>
  </si>
  <si>
    <t>Réseau de distibution en cuivre écrouis y compris  toutes accessoires</t>
  </si>
  <si>
    <t>Vannes de sectionnement</t>
  </si>
  <si>
    <t>SALLE DE CONFERENCES 400 PLACES</t>
  </si>
  <si>
    <t>Plafond en plâtre   lisse, ép. 13mm sur LM 20mm recouvert d'un contre plaqué en bois de 0,5cm et plénum de 50cm</t>
  </si>
  <si>
    <t xml:space="preserve">Revêtement des Gradins et sol : moquette  </t>
  </si>
  <si>
    <t>OUVRAGES COMMUNS</t>
  </si>
  <si>
    <t xml:space="preserve">Vitrage acoustique régie technique  </t>
  </si>
  <si>
    <t>Bornes parking h: 60cm dia: 20cm</t>
  </si>
  <si>
    <t>REVETEMENT INTERIEUR</t>
  </si>
  <si>
    <t>Béton teinté dans la masse à l'hélicoptére y/c plinthes en carreaux</t>
  </si>
  <si>
    <t>revetement sol en granito poli y/c plinthes de 15 cm de hauteur type 1</t>
  </si>
  <si>
    <t>Revetement sol en granito poli y/c plinthes de 15 cm de hauteur type 2</t>
  </si>
  <si>
    <t>Revetement sol en granito désactivé  y/c plinthes de 15 cm de hauteur</t>
  </si>
  <si>
    <t>Revetement sol en carreaux compacto 30x60 y/c plinthes de 15 cm de hauteur</t>
  </si>
  <si>
    <t>Revetement sol en carreaux grés cérame de 30x60 y/c plinthes de 15 cm de hauteur</t>
  </si>
  <si>
    <t xml:space="preserve">Tablette en marbre gris de tifelt y/c plinthes et retour de 15 cm avec  structure métallique </t>
  </si>
  <si>
    <t>Revetement marche et contre marche en marbre gris de tifelt y/c plinthes</t>
  </si>
  <si>
    <t>le mètre lineaire:</t>
  </si>
  <si>
    <t>Couvre joint horisontale</t>
  </si>
  <si>
    <t xml:space="preserve">Revetement mural en carreaux grés cérame de 60x30 </t>
  </si>
  <si>
    <t xml:space="preserve">Revetemnt mural en carreaux compacto de 60x30 </t>
  </si>
  <si>
    <t>Soubassement des façades en marbre gris de tifelt</t>
  </si>
  <si>
    <t>Couvre joint Verticale</t>
  </si>
  <si>
    <t>REVETEMENT EXTERIEUR</t>
  </si>
  <si>
    <t xml:space="preserve">Béton teinté dans la masse lisse à l'hélicoptére </t>
  </si>
  <si>
    <t>Béton imprimé teinté dans la masse type 1</t>
  </si>
  <si>
    <t>Béton imprimé teinté dans la masse type 2</t>
  </si>
  <si>
    <t>Granito désactivé y/c plinthes de 15 cm</t>
  </si>
  <si>
    <t>Pavé autobloquant carossable type 1</t>
  </si>
  <si>
    <t>Pavé autobloquant carossable type 2</t>
  </si>
  <si>
    <t>Bordure type T1</t>
  </si>
  <si>
    <t>Bordure type T2</t>
  </si>
  <si>
    <t>Bordure type T3</t>
  </si>
  <si>
    <t>Soubassement souténement en marbre gris de tifelt</t>
  </si>
  <si>
    <t>Revêtement mural en pierre grise de taza</t>
  </si>
  <si>
    <t xml:space="preserve">Faux plafond en staff lisse y/c joint creux </t>
  </si>
  <si>
    <t>Faux plafond acoustique modulaire 60x60 cm</t>
  </si>
  <si>
    <t>Faux plafond en BA13 Hydrofuge y/c joint creux</t>
  </si>
  <si>
    <t>Faux plafond en BA13 perforé décoratif y/c joint creux</t>
  </si>
  <si>
    <t xml:space="preserve">Trappe de visite </t>
  </si>
  <si>
    <t>Enduit au  Plâtre Taloche</t>
  </si>
  <si>
    <t>Faux plafond en staff lisse y/c cache LED</t>
  </si>
  <si>
    <t>MENUISERIE ALUMINIUM</t>
  </si>
  <si>
    <t>Fenêtre en aluminium ouvrant à la française type FA</t>
  </si>
  <si>
    <t xml:space="preserve">Mur Rideau VEC type MR </t>
  </si>
  <si>
    <t xml:space="preserve">Mur Rideau VEC incliné type MRIN </t>
  </si>
  <si>
    <t>Bardage décoratif en aluminium</t>
  </si>
  <si>
    <t>Garde corps en verre feuilleté y compris main courante type CGV</t>
  </si>
  <si>
    <t>MENUISERIE BOIS</t>
  </si>
  <si>
    <t>ML</t>
  </si>
  <si>
    <t>MENUISERIE METALLIQUE</t>
  </si>
  <si>
    <t>MENUISERIE METALLIQUE INTERIEUR</t>
  </si>
  <si>
    <t>Grillages métallique d'extarction type GME</t>
  </si>
  <si>
    <t>Main courante Escalier type MCE</t>
  </si>
  <si>
    <t>Echelles métallique type ECHM</t>
  </si>
  <si>
    <t>SIGNALISATION</t>
  </si>
  <si>
    <t>Signalitique porte en métallique type 1</t>
  </si>
  <si>
    <t>Signalitique porte en métallique type 2</t>
  </si>
  <si>
    <t>Signalitique porte en métallique type 3</t>
  </si>
  <si>
    <t>MENUISERIE METALLIQUE EXTERIEUR</t>
  </si>
  <si>
    <t>Peinture Intérieur</t>
  </si>
  <si>
    <t>Peinture glycérophtalique satiné sur les murs intérieurs</t>
  </si>
  <si>
    <t>m²</t>
  </si>
  <si>
    <t>Peinture vinylique sur les murs intérieurs</t>
  </si>
  <si>
    <t xml:space="preserve">Le mètre carré </t>
  </si>
  <si>
    <t>Peinture décoratif stucco ciselé sur les murs intérieur</t>
  </si>
  <si>
    <t>Peinture glycérophtalique satiné sur les plafonds intérieurs</t>
  </si>
  <si>
    <t>Peinture vinylique sur les plafonds  intérieurs</t>
  </si>
  <si>
    <t xml:space="preserve">Peinture glycérophtalique mate sur faux plafond </t>
  </si>
  <si>
    <t xml:space="preserve">Peinture epoxy au sol </t>
  </si>
  <si>
    <t>Peinture Extérieur</t>
  </si>
  <si>
    <t>Peinture  monocouches sur  les murs extérieurs</t>
  </si>
  <si>
    <t>PALMIERS</t>
  </si>
  <si>
    <t>ARBRES</t>
  </si>
  <si>
    <t xml:space="preserve">Ailanthus altissima </t>
  </si>
  <si>
    <t>Albizia julibrissin</t>
  </si>
  <si>
    <t>Bauhinia spp</t>
  </si>
  <si>
    <t>Callistemon rigidus</t>
  </si>
  <si>
    <t>Celtis australis</t>
  </si>
  <si>
    <t>Cercis silicastrum</t>
  </si>
  <si>
    <t>Chorisia speciosa</t>
  </si>
  <si>
    <t>Erythrina caffra</t>
  </si>
  <si>
    <t>Erythrina crista-galli</t>
  </si>
  <si>
    <t>Grevillea robusta</t>
  </si>
  <si>
    <t>Jacaranda mimosifolia</t>
  </si>
  <si>
    <t>Jacaranda en cépée</t>
  </si>
  <si>
    <t>Koereulteria paniculata</t>
  </si>
  <si>
    <t>Lagunaria patersonii</t>
  </si>
  <si>
    <t>Melia azedarach</t>
  </si>
  <si>
    <t>Parkinsonia aculeata</t>
  </si>
  <si>
    <t>Platanus acericifolius</t>
  </si>
  <si>
    <t>Sapium spp</t>
  </si>
  <si>
    <t>Schinus molle</t>
  </si>
  <si>
    <t>Schinus therebentifolius</t>
  </si>
  <si>
    <t>Sophora japonica</t>
  </si>
  <si>
    <t>Spathodea campanulata</t>
  </si>
  <si>
    <t>Tipuana tipu</t>
  </si>
  <si>
    <t>ARBUSTES</t>
  </si>
  <si>
    <t>Anisodonthea spp</t>
  </si>
  <si>
    <t>Atriplex halimus</t>
  </si>
  <si>
    <t>Bougainvillea Jennah</t>
  </si>
  <si>
    <t>Carissa grandiflora</t>
  </si>
  <si>
    <t>Cytisus praecox</t>
  </si>
  <si>
    <t>Dodonea viscosa</t>
  </si>
  <si>
    <t>Hibiscus rosa-sinensis</t>
  </si>
  <si>
    <t>Justicia pauciflora</t>
  </si>
  <si>
    <t>Kniphofia spp</t>
  </si>
  <si>
    <t>Lantana camara rose foncé</t>
  </si>
  <si>
    <t>Myoporum laetum</t>
  </si>
  <si>
    <t>Nerium oleander flo. Variée</t>
  </si>
  <si>
    <t>Nerium oleander flo. Blanche</t>
  </si>
  <si>
    <t>Plumbago capensis flo. Bleue</t>
  </si>
  <si>
    <t>Plumbago capensis flo. Blanche</t>
  </si>
  <si>
    <t>Polygala myrtifolia</t>
  </si>
  <si>
    <t>Strelitzia nicolai</t>
  </si>
  <si>
    <t>Vitex agnus-castus</t>
  </si>
  <si>
    <t>GRIMPANTES</t>
  </si>
  <si>
    <t>Bougainvillier jaune</t>
  </si>
  <si>
    <t>Bougainvillier varié</t>
  </si>
  <si>
    <t>Lonicera heckrotii</t>
  </si>
  <si>
    <t>Pyrostegia venusta</t>
  </si>
  <si>
    <t>GRAMINEES</t>
  </si>
  <si>
    <t>Cortaderia selloana</t>
  </si>
  <si>
    <t>Festuca glauca</t>
  </si>
  <si>
    <t>Muhlenbergia capillaris</t>
  </si>
  <si>
    <t>Stipa tenuissima</t>
  </si>
  <si>
    <t>Pennisetum alopecuroides</t>
  </si>
  <si>
    <t>Pennisetum setaceum rubrum</t>
  </si>
  <si>
    <t>Pennisetum villosum</t>
  </si>
  <si>
    <t>PLANTES VIVACES</t>
  </si>
  <si>
    <t>Anthémis flo. Blanche</t>
  </si>
  <si>
    <t>Anthémis flo. Jaune</t>
  </si>
  <si>
    <t>Aster dumosus</t>
  </si>
  <si>
    <t>browellia</t>
  </si>
  <si>
    <t>Gaura rose</t>
  </si>
  <si>
    <t>Lavandula angustifolia</t>
  </si>
  <si>
    <t>Iris bleue</t>
  </si>
  <si>
    <t>Pelargonium graveolens</t>
  </si>
  <si>
    <t>Perowskia spp</t>
  </si>
  <si>
    <t>Rosier Fée des Neiges</t>
  </si>
  <si>
    <t>Rosmarinus officinalis</t>
  </si>
  <si>
    <t>Sentolina chamaecyparissus</t>
  </si>
  <si>
    <t>Tradescansia pallida</t>
  </si>
  <si>
    <t>Thulbagia violacea</t>
  </si>
  <si>
    <t>Dalle poste tension de 45cm</t>
  </si>
  <si>
    <t>Double cloisons en brique creuses de 12+8 cm</t>
  </si>
  <si>
    <t>Complexe d'étanchéité pour toiture végétalisée</t>
  </si>
  <si>
    <t>Terrains de sport</t>
  </si>
  <si>
    <t xml:space="preserve">Fontaine au sol à jet d'eau Type 1 </t>
  </si>
  <si>
    <t xml:space="preserve">Fontaine au sol à jet d'eau Type 2 </t>
  </si>
  <si>
    <t xml:space="preserve">Fontaine au sol à jet d'eau Type 3 </t>
  </si>
  <si>
    <t>Séche main</t>
  </si>
  <si>
    <t>Installation et raccordement des gaz : argon, acutylene, oxygene, dioxyde de carbone CO2</t>
  </si>
  <si>
    <t>Prise de gaz / fin de ligne - basse pression</t>
  </si>
  <si>
    <t>Applique murale mono, equipee d’un raccord rapide</t>
  </si>
  <si>
    <t>Garde corps métallique type: GCM</t>
  </si>
  <si>
    <r>
      <t xml:space="preserve"> l'Ensemble</t>
    </r>
    <r>
      <rPr>
        <sz val="12"/>
        <rFont val="Book Antiqua"/>
        <family val="1"/>
      </rPr>
      <t xml:space="preserve"> :</t>
    </r>
  </si>
  <si>
    <r>
      <t xml:space="preserve"> l'Unité</t>
    </r>
    <r>
      <rPr>
        <sz val="12"/>
        <rFont val="Book Antiqua"/>
        <family val="1"/>
      </rPr>
      <t xml:space="preserve"> : </t>
    </r>
  </si>
  <si>
    <r>
      <t xml:space="preserve"> le mètre linéaire</t>
    </r>
    <r>
      <rPr>
        <sz val="12"/>
        <rFont val="Book Antiqua"/>
        <family val="1"/>
      </rPr>
      <t xml:space="preserve"> :  </t>
    </r>
  </si>
  <si>
    <t xml:space="preserve">SYSTÈME DE PRISE DE SON ET SONORISATION </t>
  </si>
  <si>
    <t>Pompe a chaleur air-air  reversible puissance frigorifique : 25 à 30 kw</t>
  </si>
  <si>
    <t>Canopée TYPE B</t>
  </si>
  <si>
    <t>Habillage en tôle composite</t>
  </si>
  <si>
    <t>Signalitique  type A</t>
  </si>
  <si>
    <t>Signalitique  type B</t>
  </si>
  <si>
    <t>Signalitique  type C</t>
  </si>
  <si>
    <t>Signalitique  toiture</t>
  </si>
  <si>
    <t>Signalitique OFPPT</t>
  </si>
  <si>
    <t>Signalitique  centre de conference</t>
  </si>
  <si>
    <t>Signalitique  circulation</t>
  </si>
  <si>
    <t>Washingtonia filifera  S 600</t>
  </si>
  <si>
    <t>Washingtonia filifera  S 500</t>
  </si>
  <si>
    <t>Washingtonia filifera S 400</t>
  </si>
  <si>
    <t>Washingtonia filifera  S 300</t>
  </si>
  <si>
    <t>Washingtonia filifera  S 250</t>
  </si>
  <si>
    <t>Washingtonia filifera  S 150</t>
  </si>
  <si>
    <t>Peinture  vinylique sur  les murs extérieurs</t>
  </si>
  <si>
    <t>le mètre linéaire:</t>
  </si>
  <si>
    <t>Projecteur façades éclairage double-peau façade principale + auditorium 12W</t>
  </si>
  <si>
    <t>Spot led 14W</t>
  </si>
  <si>
    <t xml:space="preserve">Ruban LED </t>
  </si>
  <si>
    <t>Spot Auditorium double 53W</t>
  </si>
  <si>
    <t>Spot Auditorium simple 26W</t>
  </si>
  <si>
    <t>Applique mural Escaliers 10-12W</t>
  </si>
  <si>
    <t>Lampe plafonnier chambres</t>
  </si>
  <si>
    <t>Projecteur terrasse 66W</t>
  </si>
  <si>
    <t>Balisage marches auditorium</t>
  </si>
  <si>
    <t>Armature suspendue pôle industriel 150W</t>
  </si>
  <si>
    <t>Hublot étanche 18W</t>
  </si>
  <si>
    <t>Liseuse 4,5W</t>
  </si>
  <si>
    <t xml:space="preserve">Isolation en mousse acoustique projetée </t>
  </si>
  <si>
    <t xml:space="preserve">Plantations </t>
  </si>
  <si>
    <t>Travaux préparatoires (y compris terre végétale et nivellement)</t>
  </si>
  <si>
    <t>Fourniture et pose de gazon (y compris réglage)</t>
  </si>
  <si>
    <t>Brachychiton rupestris/acericifolius</t>
  </si>
  <si>
    <t>Bougainvillea boule</t>
  </si>
  <si>
    <t>Thevetia peruviana</t>
  </si>
  <si>
    <t>Agapanthus flo.bleue et bleue</t>
  </si>
  <si>
    <t>Osteospermum violet et blanc</t>
  </si>
  <si>
    <t>Euphorbia cotonifolia</t>
  </si>
  <si>
    <t>Nerium oleander flo. Rouge et rose foncé</t>
  </si>
  <si>
    <t>LOT GROS ŒUVRE - CHARPENTE METALLIQUE</t>
  </si>
  <si>
    <t>Total  lot gros œuvre - charpente métallique</t>
  </si>
  <si>
    <t>LOT ETANCHEITE</t>
  </si>
  <si>
    <t>LOT AMENAGEMENTS EXTERIEURS</t>
  </si>
  <si>
    <t>Total lot Etanchéité</t>
  </si>
  <si>
    <t xml:space="preserve">Total lot Aménagements extérieurs </t>
  </si>
  <si>
    <t>LOT PLOMBERIE SANITAIRE - PROTECTION INCENDIE</t>
  </si>
  <si>
    <t xml:space="preserve">Total lot Plomberie sanitaire -Protection incendie </t>
  </si>
  <si>
    <t xml:space="preserve">  LOT CLIMATISATION - VMC-DESENFUMAGE</t>
  </si>
  <si>
    <t xml:space="preserve">Total lot Climatisation - VMC - Désenfumage  </t>
  </si>
  <si>
    <t>LOT GAZ INDUSTRIELS - FLUIDES MEDICAUX</t>
  </si>
  <si>
    <t>Total  lot Gaz industriels - fluides médicaux</t>
  </si>
  <si>
    <t xml:space="preserve">LOT ELECTRICITE - COURANT FORT - COURANT FAIBLE </t>
  </si>
  <si>
    <t xml:space="preserve"> Total lot Electricité - Courant Fort - Courant Faible</t>
  </si>
  <si>
    <t>LOT AUDIOVISUEL</t>
  </si>
  <si>
    <t xml:space="preserve"> Total lot Audiovisuel</t>
  </si>
  <si>
    <t>LOT ACOUSTIQUE</t>
  </si>
  <si>
    <t>Total lot Acoustique</t>
  </si>
  <si>
    <t xml:space="preserve">LOT REVETEMENT </t>
  </si>
  <si>
    <t>Total  lot Revêtement</t>
  </si>
  <si>
    <t>LOT FAUX PLAFOND</t>
  </si>
  <si>
    <t>Total  lot Faux Plafonds</t>
  </si>
  <si>
    <t>LOT  MENUISERIE BOIS-ALUMINIUM-METALLIQUE</t>
  </si>
  <si>
    <t>Total lot Menuiserie Bois - Aluminium - Métallique</t>
  </si>
  <si>
    <t>LOT PEINTURE</t>
  </si>
  <si>
    <t>Total lot Peinture</t>
  </si>
  <si>
    <t>LOT ESPACES VERTS</t>
  </si>
  <si>
    <t>RECAPITULATIF</t>
  </si>
  <si>
    <t>LOT</t>
  </si>
  <si>
    <t>MONTANT TOTAL HT</t>
  </si>
  <si>
    <t>TOTAL HT</t>
  </si>
  <si>
    <t>T.V.A</t>
  </si>
  <si>
    <t>TOTAL TTC</t>
  </si>
  <si>
    <t>LOT CLIMATISATION - VMC - DESENFUMAGE</t>
  </si>
  <si>
    <t>LOT ELECTRICITE - COURANT FORT - COURANT FAIBLE</t>
  </si>
  <si>
    <t>LOT REVETEMENTS</t>
  </si>
  <si>
    <t>LOT FAUX PLAFONDS</t>
  </si>
  <si>
    <t>LOT MENUISERIE BOIS - ALUMINIUM - METALLIQUE</t>
  </si>
  <si>
    <t>Total  lot Espaces Verts</t>
  </si>
  <si>
    <t>TRAVAUX DE CONSTRUCTION DE LA CITE DES METIERS ET DES COMPETENCES DE LA REGION DE TANGER - TETOUAN - AL HOCEIMA A TANGER</t>
  </si>
  <si>
    <t>OFFICE DE LA FORMATION PROFESSIONNELLE ET DE LA PROMOTION DE TRAVAIL</t>
  </si>
  <si>
    <t>DIRECTION DU PATRIMOINE - DIVISION BATIMENTS</t>
  </si>
  <si>
    <t>Séparation  en  HPL type STR</t>
  </si>
  <si>
    <t>Porte  en HPL type PTR</t>
  </si>
  <si>
    <t xml:space="preserve">Mirroir </t>
  </si>
  <si>
    <t xml:space="preserve">Placards en bois </t>
  </si>
  <si>
    <t>Fenêtre  en aluminium fix type CH</t>
  </si>
  <si>
    <t>Châssis en aluminium ouvrant à souflet type FAS</t>
  </si>
  <si>
    <t>Cloisons amovibles type CLA</t>
  </si>
  <si>
    <t>Porte  en aluminium vitré à un ou deux vantaux type PAV</t>
  </si>
  <si>
    <t>Séparation urinoir en HPL type STR UR</t>
  </si>
  <si>
    <t>Porte en bois  isoplane à un vantail ouvrant à la française type PBI.01 - PBI.02 - PBI.03</t>
  </si>
  <si>
    <t>Porte en bois  isoplane à deux vantaux ouvrant à la française  type PBI.04</t>
  </si>
  <si>
    <t>Porte en bois parflamme 1/2h à un vantail ouvrant à la française type PBPF.01 - PBPF.02 - PBPF.03</t>
  </si>
  <si>
    <t>Porte en bois parflamme 1/2h à un vantail ouvrant à la française avec ferme porte  type PBPF.06</t>
  </si>
  <si>
    <t>Porte en bois parflamme 1/2h à deux vantaux ouvrant à la française type PBPF.04 - PBPF.05</t>
  </si>
  <si>
    <t>Porte en bois parflamme 1/2h à deux vantaux ouvrants à la française avec ferme porte type PBPF.07</t>
  </si>
  <si>
    <t>Porte en bois parflamme 1/2h à deux ouvrants va et vient avec ferme porte  type PBPF.08</t>
  </si>
  <si>
    <t>Porte en bois coupe feu 1h à un vantail ouvrant à la française avec ferme porte type PBCF.01</t>
  </si>
  <si>
    <t>Porte en bois coupe feu 1h à deux vantaux ouvrant à la française avec ferme porte type PBCF.02</t>
  </si>
  <si>
    <t>Porte métallique à un vantail ouvrant à la fraçaise type PM1 - PM2</t>
  </si>
  <si>
    <t xml:space="preserve">Porte métallique coulissante parflamme 1/2h type PMCPF01 - PMCPF02 - PMCPF03 - PMCPF04   </t>
  </si>
  <si>
    <t>Porte métallique parflamme 1/2h à un vantail ouvrant à la française type PMPF01 - PMPF02</t>
  </si>
  <si>
    <t xml:space="preserve">Porte métallique parflamme 1/2h à deux vantaux ouvrant à la française type PMPF03 - PMPF04 - PMPF05 - PMPF06  </t>
  </si>
  <si>
    <t>Porte métallique parflamme 1/2h à deux vantaux va et vient type PMPF07</t>
  </si>
  <si>
    <t xml:space="preserve">Porte métallique coupe feu 1h à un vantail ouvrant à la française  type PMCF1 - PMCF2 - PMCF3 - PMCF4 </t>
  </si>
  <si>
    <t>Porte métallique coupe feu 1h à un vantail ouvrant à la française avec ferme porte type PMCF5</t>
  </si>
  <si>
    <t>Porte métallique coupe feu 1h à deux vantaux ouvrant à la française avec ferme porte type PMCF6</t>
  </si>
  <si>
    <t xml:space="preserve">SYSTEME DE VIDEO PROJECTION MULTIMEDIA </t>
  </si>
  <si>
    <t>Vidéo projecteur multimédia</t>
  </si>
  <si>
    <t>Interface collaborative de conférence</t>
  </si>
  <si>
    <t xml:space="preserve">Écran de projection motorisé </t>
  </si>
  <si>
    <t xml:space="preserve">Switcher et scaler de présentation </t>
  </si>
  <si>
    <t>Matrice HDMI 8x8</t>
  </si>
  <si>
    <t>Ecrans LED 70"</t>
  </si>
  <si>
    <t>SYSTÈME DE PRISES DE VUES ET D’ENREGISTREMENT VIDEO</t>
  </si>
  <si>
    <t xml:space="preserve">Caméra dôme robotisée PTZ </t>
  </si>
  <si>
    <t xml:space="preserve">Joystick pour pilotage de caméra PTZ </t>
  </si>
  <si>
    <t>Double moniteur rackable 7"</t>
  </si>
  <si>
    <t>Convertisseur SDI/HDMI</t>
  </si>
  <si>
    <t xml:space="preserve">  Mélangeur vidéo  </t>
  </si>
  <si>
    <t xml:space="preserve">Porte en aluminium coulissante automatique avec radar </t>
  </si>
  <si>
    <t>LOT GROS ŒUVRE- CHARPENTE METALLIQUE</t>
  </si>
  <si>
    <t>couvre joint Horizontal</t>
  </si>
  <si>
    <t>Forme en béton armé de 13cm d'épaisseur y compris aciers</t>
  </si>
  <si>
    <t>Forme en béton armé  de 15cm d'épaisseur y compris aciers</t>
  </si>
  <si>
    <t xml:space="preserve"> Maçonnerie et cloisonnements</t>
  </si>
  <si>
    <t>Fosse à graisse pour cuisine maison des stagiaires</t>
  </si>
  <si>
    <t>Mur de clôture  de 2,5m de hauteur sans fondation</t>
  </si>
  <si>
    <t>Tuyauterie intérieure en polypropyléne PN20 diamètre: 13,2/20</t>
  </si>
  <si>
    <t>Tuyauterie intérieure en polypropyléne PN20 diamètre: 16,6/25</t>
  </si>
  <si>
    <t>Tuyauterie intérieure en polypropyléne PN20 diamètre: 21,2/32</t>
  </si>
  <si>
    <t>Tuyauterie  intérieure en polypropyléne PN20 diamètre: 26,6/40</t>
  </si>
  <si>
    <t>Tuyauterie intérieure en polypropyléne PN20 diamètre: 33,4/50</t>
  </si>
  <si>
    <t>Tuyauterie  intérieure en polypropyléne PN20 diamètre: 42/63</t>
  </si>
  <si>
    <t>Tuyauterie  intérieure en polypropyléne PN20 diamètre: 50/75</t>
  </si>
  <si>
    <t>Tuyauterie  intérieure en polypropyléne PN20 diamètre: 60/90</t>
  </si>
  <si>
    <t>Ventilo-convecteur gainable</t>
  </si>
  <si>
    <t>Gaine circulaire type flexible nue diametre 100 mm</t>
  </si>
  <si>
    <t>Clapet coupe-feu circulaire pour VMC (Ventilation Mécanique Contrôlée)</t>
  </si>
  <si>
    <t>Déshumidificateur - débit de déshumidification 400g/h</t>
  </si>
  <si>
    <t xml:space="preserve">Armoires électriques et câblage pour climatisation-vmc (ventilation Mécanique Contrôlée)  </t>
  </si>
  <si>
    <t>CAZ INDUSTRIELS</t>
  </si>
  <si>
    <t>Centrale automatique a réarmement manuel en laiton nickelé - 200 BAR</t>
  </si>
  <si>
    <t xml:space="preserve"> l'Ensemble :</t>
  </si>
  <si>
    <t xml:space="preserve"> Diamètre DN 3/4 '' </t>
  </si>
  <si>
    <t xml:space="preserve"> Diamètre DN1/2 '' </t>
  </si>
  <si>
    <t xml:space="preserve"> Cellules interrupteur -sectionneur motorisée (arrivée/départ)</t>
  </si>
  <si>
    <t xml:space="preserve"> Batteries de compensation automatique (relèvement de COS PHI)</t>
  </si>
  <si>
    <t>REGARD DE TIRAGE</t>
  </si>
  <si>
    <t>ALIMENTATION</t>
  </si>
  <si>
    <t>L'ensemble</t>
  </si>
  <si>
    <r>
      <t>  </t>
    </r>
    <r>
      <rPr>
        <b/>
        <u/>
        <sz val="11"/>
        <color theme="1"/>
        <rFont val="Book Antiqua"/>
        <family val="1"/>
      </rPr>
      <t>FOYER LUMINEUX PRINCIPAL D’ECLAIRAGE</t>
    </r>
  </si>
  <si>
    <t xml:space="preserve">Foyer lumineux sur simple allumage </t>
  </si>
  <si>
    <t xml:space="preserve">Foyer lumineux sur double allumage </t>
  </si>
  <si>
    <t>Mètre linéaire</t>
  </si>
  <si>
    <t>l'unité</t>
  </si>
  <si>
    <t xml:space="preserve">l'unité: </t>
  </si>
  <si>
    <t>Coffret informatique 32U </t>
  </si>
  <si>
    <t>Report d'alarme</t>
  </si>
  <si>
    <t>Commande et information coffret désenfumage</t>
  </si>
  <si>
    <t>l’unité:</t>
  </si>
  <si>
    <t>SALLES DE CONFERENCES 400 PLACES</t>
  </si>
  <si>
    <t>L'Ensemble</t>
  </si>
  <si>
    <t>Écrans LED de 22"  pour  monitoring vidéo</t>
  </si>
  <si>
    <t>Distributeur vidéo HDMI 1x4</t>
  </si>
  <si>
    <t>SYSTÈME DE CONFÉRENCE</t>
  </si>
  <si>
    <t>L'Unité</t>
  </si>
  <si>
    <t>SALLE DE REUNION ET  CONSEIL DES STRUCTURES COMMUNES</t>
  </si>
  <si>
    <t>Panneaux en bois perforés</t>
  </si>
  <si>
    <t>Panneaux en bois lisse</t>
  </si>
  <si>
    <t>Faux plafonds acoustique en plâtre lisse</t>
  </si>
  <si>
    <t xml:space="preserve">Parquet  en bois </t>
  </si>
  <si>
    <t>Revetement sol en carreaux antidérapant  de 35x35y/c plinthes de 15 cm de hauteur</t>
  </si>
  <si>
    <t>Revetement sol en marbre gris de tifelt 30x60 y/c plinthes et retour de 15 cm de hauteur</t>
  </si>
  <si>
    <t>Revêtement gres cerame de 10x10 pour fontaines</t>
  </si>
  <si>
    <t>Porte en aluminium vitré à un vantail pour cloisons amovible type PAV</t>
  </si>
  <si>
    <t>Lame décoratif en bois massif chêne fil type LDB</t>
  </si>
  <si>
    <t>Grillage métallique anti-effraction H 4m yc portes</t>
  </si>
  <si>
    <t>Mat drapeau type MDR</t>
  </si>
  <si>
    <t>Parking velo type PKV</t>
  </si>
  <si>
    <t>Bismarkia nobilis  (S40 CT70L)</t>
  </si>
  <si>
    <t>Phoenix canariensis (S50 CT90L)</t>
  </si>
  <si>
    <t>carrisa boule Diamètre 40 cm</t>
  </si>
  <si>
    <t>Tamaris spp 14/16</t>
  </si>
  <si>
    <t xml:space="preserve">Miscanthus sinensis </t>
  </si>
  <si>
    <t>Marche et contre marche</t>
  </si>
  <si>
    <t>Marches et contre marches</t>
  </si>
  <si>
    <t xml:space="preserve">Luminaire photovoltaique LED 50W+ Mât 4m </t>
  </si>
  <si>
    <t>Luminaire photovoltaique LED 80W+ Mât 8m</t>
  </si>
  <si>
    <t>Projecteur LED voie de service 66W</t>
  </si>
  <si>
    <t xml:space="preserve">Spot LED encastré au sol 12W </t>
  </si>
  <si>
    <t>Borne d'eclairage extérieur LED 10-12W/H=0,6m</t>
  </si>
  <si>
    <t>Projecteur LED  Canopés + Tours 60W</t>
  </si>
  <si>
    <t xml:space="preserve">Ruban LED éclairage Bancs-Rizières 14,4W/m </t>
  </si>
  <si>
    <t xml:space="preserve">Ruban LED éclairage de renforcement canopés 14,4W/m </t>
  </si>
  <si>
    <t xml:space="preserve">Spot LED 1,5W immergeable éclairage fontaine sèche </t>
  </si>
  <si>
    <t xml:space="preserve">Spot LED 6W immergeable éclairage bassins </t>
  </si>
  <si>
    <t>Encastré LED 38,4W linéaire éclairage auvent entrée</t>
  </si>
  <si>
    <t>Encastré LED 22W linéaire asymétrique éclairage poteaux pièrre</t>
  </si>
  <si>
    <t xml:space="preserve">Projecteur Y/C mât (4m) éclairage mini terrains led 318W asymétrique </t>
  </si>
  <si>
    <t xml:space="preserve"> Eclairage casquette auditorium LED 10W étanche au plafond </t>
  </si>
  <si>
    <t xml:space="preserve">Encastrés casquette auditorium encastre de sol orientable LED 39W étanche au plafond </t>
  </si>
  <si>
    <t xml:space="preserve">Spot LED 10W étanche (Sanitaire) </t>
  </si>
  <si>
    <t xml:space="preserve">PANEL 60x60 encastré LED 39W UGR&lt;19 </t>
  </si>
  <si>
    <t xml:space="preserve">Réglette étanche 120mm LED 36W </t>
  </si>
  <si>
    <t>Grillage pour Mur de clôture métallique y compris porte type: MCM</t>
  </si>
  <si>
    <t>341.a</t>
  </si>
  <si>
    <t>341.b</t>
  </si>
  <si>
    <t>Peinture pour mur de clôture</t>
  </si>
  <si>
    <t>342.a</t>
  </si>
  <si>
    <t>342.b</t>
  </si>
  <si>
    <t>SALLE DE CONSEIL D'ADMINISTRATION</t>
  </si>
  <si>
    <t xml:space="preserve">Portes acoustiques en bois à un vantail  </t>
  </si>
  <si>
    <r>
      <t>Portes acoustiques en bois  à deux vantaux ouvrant a la francaise  -</t>
    </r>
    <r>
      <rPr>
        <b/>
        <sz val="12"/>
        <rFont val="Book Antiqua"/>
        <family val="1"/>
      </rPr>
      <t xml:space="preserve"> Type PBA 01</t>
    </r>
  </si>
  <si>
    <t>M²</t>
  </si>
  <si>
    <t xml:space="preserve">Portes acoustique simple vantail </t>
  </si>
  <si>
    <r>
      <t xml:space="preserve">Porte en bois acoustique parflamme 1/2h à un vantail ouvrant a la française - </t>
    </r>
    <r>
      <rPr>
        <b/>
        <sz val="12"/>
        <rFont val="Book Antiqua"/>
        <family val="1"/>
      </rPr>
      <t>Type PBA PF 01</t>
    </r>
  </si>
  <si>
    <r>
      <t xml:space="preserve">Porte en bois accoustique parflamme 1/2h à deux vantaux ouvrant a la française </t>
    </r>
    <r>
      <rPr>
        <b/>
        <sz val="12"/>
        <rFont val="Book Antiqua"/>
        <family val="1"/>
      </rPr>
      <t>- Type PBA PF 02</t>
    </r>
  </si>
  <si>
    <r>
      <t xml:space="preserve">Porte en bois acoustique coupe feu 1h à un vantail  avec ferme porte ouvrant a la française  </t>
    </r>
    <r>
      <rPr>
        <b/>
        <sz val="12"/>
        <rFont val="Book Antiqua"/>
        <family val="1"/>
      </rPr>
      <t>- Type PBA CF 01</t>
    </r>
  </si>
  <si>
    <r>
      <t>Porte métallique accoustique parflamme 1/2h à deux vantaux ouvrant a la française  -</t>
    </r>
    <r>
      <rPr>
        <b/>
        <sz val="12"/>
        <rFont val="Book Antiqua"/>
        <family val="1"/>
      </rPr>
      <t xml:space="preserve"> Type PMA PF 01</t>
    </r>
  </si>
  <si>
    <r>
      <t xml:space="preserve">Porte métallique acoustique coulissante parflamme 1/2h </t>
    </r>
    <r>
      <rPr>
        <b/>
        <sz val="12"/>
        <rFont val="Book Antiqua"/>
        <family val="1"/>
      </rPr>
      <t>- TYPE  PMAC PF 01 - TYPE PMAC PF 02 - TYPE PMAC PF 03 - TYPE PMAC PF 04</t>
    </r>
  </si>
  <si>
    <r>
      <t>Porte métallique accoustique parflamme 1/2h à deux vantaux va et vient -</t>
    </r>
    <r>
      <rPr>
        <b/>
        <sz val="12"/>
        <rFont val="Book Antiqua"/>
        <family val="1"/>
      </rPr>
      <t>Type PMA PF 02</t>
    </r>
  </si>
  <si>
    <t>Ecran de projection motorisé</t>
  </si>
  <si>
    <t>Écrans d'affichage</t>
  </si>
  <si>
    <t>BORDEREAU DES PRIX - DETAIL ESTIMATIF</t>
  </si>
  <si>
    <t>Prix Unitaire HT en DH</t>
  </si>
  <si>
    <t xml:space="preserve">Prix Total </t>
  </si>
  <si>
    <t xml:space="preserve">Revêtement mural  en plâtre perforé, ép. 13mm sur LM 50mm recouvert d'un  contreplaqué chêne perforé  de 0,5cm, plénum de 5 cm </t>
  </si>
  <si>
    <t>Revêtement mural  en plâtre lisse, ép. 13mm sur LM 50mm recouvert d'un contreplaqué chêne en bois lisse  de 0,5cm, plénum de 5 cm</t>
  </si>
  <si>
    <t>Canopée TYPE A</t>
  </si>
  <si>
    <t>Canopée TYPE 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</si>
</sst>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€_-;\-* #,##0.00\ _€_-;_-* &quot;-&quot;??\ _€_-;_-@_-"/>
    <numFmt numFmtId="164" formatCode="#,##0_ ;\-#,##0\ "/>
    <numFmt numFmtId="165" formatCode="_-* #,##0.00\ [$€]_-;\-* #,##0.00\ [$€]_-;_-* &quot;-&quot;??\ [$€]_-;_-@_-"/>
    <numFmt numFmtId="166" formatCode="_-* #,##0\ _€_-;\-* #,##0\ _€_-;_-* &quot;-&quot;??\ _€_-;_-@_-"/>
  </numFmts>
  <fonts count="3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0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sz val="10"/>
      <name val="Arial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b/>
      <sz val="11"/>
      <color indexed="9"/>
      <name val="Calibri"/>
      <family val="2"/>
    </font>
    <font>
      <sz val="12"/>
      <name val="Courier"/>
      <family val="3"/>
    </font>
    <font>
      <b/>
      <sz val="11"/>
      <color indexed="10"/>
      <name val="Calibri"/>
      <family val="2"/>
    </font>
    <font>
      <sz val="11"/>
      <color indexed="19"/>
      <name val="Calibri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2"/>
      <name val="Book Antiqua"/>
      <family val="1"/>
    </font>
    <font>
      <sz val="12"/>
      <name val="Book Antiqua"/>
      <family val="1"/>
    </font>
    <font>
      <u/>
      <sz val="12"/>
      <name val="Book Antiqua"/>
      <family val="1"/>
    </font>
    <font>
      <b/>
      <u/>
      <sz val="12"/>
      <name val="Book Antiqua"/>
      <family val="1"/>
    </font>
    <font>
      <b/>
      <i/>
      <u/>
      <sz val="12"/>
      <name val="Book Antiqua"/>
      <family val="1"/>
    </font>
    <font>
      <b/>
      <sz val="11"/>
      <name val="Book Antiqua"/>
      <family val="1"/>
    </font>
    <font>
      <b/>
      <u/>
      <sz val="14"/>
      <name val="Book Antiqua"/>
      <family val="1"/>
    </font>
    <font>
      <b/>
      <sz val="14"/>
      <name val="Book Antiqua"/>
      <family val="1"/>
    </font>
    <font>
      <sz val="12"/>
      <color rgb="FFFF0000"/>
      <name val="Book Antiqua"/>
      <family val="1"/>
    </font>
    <font>
      <b/>
      <u/>
      <sz val="11"/>
      <color theme="1"/>
      <name val="Book Antiqua"/>
      <family val="1"/>
    </font>
    <font>
      <b/>
      <sz val="11"/>
      <color theme="1"/>
      <name val="Book Antiqua"/>
      <family val="1"/>
    </font>
  </fonts>
  <fills count="2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55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9"/>
      </patternFill>
    </fill>
    <fill>
      <patternFill patternType="solid">
        <fgColor theme="0"/>
        <bgColor indexed="64"/>
      </patternFill>
    </fill>
  </fills>
  <borders count="7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double">
        <color indexed="10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thin">
        <color indexed="64"/>
      </left>
      <right/>
      <top style="hair">
        <color auto="1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dotted">
        <color indexed="64"/>
      </top>
      <bottom/>
      <diagonal/>
    </border>
    <border>
      <left style="hair">
        <color auto="1"/>
      </left>
      <right style="thin">
        <color indexed="64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indexed="64"/>
      </right>
      <top/>
      <bottom style="hair">
        <color auto="1"/>
      </bottom>
      <diagonal/>
    </border>
    <border>
      <left style="hair">
        <color auto="1"/>
      </left>
      <right style="thin">
        <color indexed="64"/>
      </right>
      <top style="hair">
        <color auto="1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dotted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dotted">
        <color indexed="64"/>
      </bottom>
      <diagonal/>
    </border>
  </borders>
  <cellStyleXfs count="115">
    <xf numFmtId="0" fontId="0" fillId="0" borderId="0"/>
    <xf numFmtId="43" fontId="1" fillId="0" borderId="0" applyFont="0" applyFill="0" applyBorder="0" applyAlignment="0" applyProtection="0"/>
    <xf numFmtId="0" fontId="1" fillId="0" borderId="0"/>
    <xf numFmtId="0" fontId="2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9" borderId="0" applyNumberFormat="0" applyBorder="0" applyAlignment="0" applyProtection="0"/>
    <xf numFmtId="0" fontId="4" fillId="0" borderId="0" applyNumberFormat="0" applyFill="0" applyBorder="0" applyAlignment="0" applyProtection="0"/>
    <xf numFmtId="0" fontId="5" fillId="20" borderId="10" applyNumberFormat="0" applyAlignment="0" applyProtection="0"/>
    <xf numFmtId="0" fontId="6" fillId="0" borderId="11" applyNumberFormat="0" applyFill="0" applyAlignment="0" applyProtection="0"/>
    <xf numFmtId="0" fontId="7" fillId="21" borderId="12" applyNumberFormat="0" applyFont="0" applyAlignment="0" applyProtection="0"/>
    <xf numFmtId="0" fontId="8" fillId="7" borderId="10" applyNumberFormat="0" applyAlignment="0" applyProtection="0"/>
    <xf numFmtId="0" fontId="9" fillId="3" borderId="0" applyNumberFormat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0" fontId="10" fillId="22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4" borderId="0" applyNumberFormat="0" applyBorder="0" applyAlignment="0" applyProtection="0"/>
    <xf numFmtId="0" fontId="12" fillId="20" borderId="13" applyNumberFormat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14" applyNumberFormat="0" applyFill="0" applyAlignment="0" applyProtection="0"/>
    <xf numFmtId="0" fontId="16" fillId="0" borderId="15" applyNumberFormat="0" applyFill="0" applyAlignment="0" applyProtection="0"/>
    <xf numFmtId="0" fontId="17" fillId="0" borderId="16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17" applyNumberFormat="0" applyFill="0" applyAlignment="0" applyProtection="0"/>
    <xf numFmtId="0" fontId="19" fillId="23" borderId="18" applyNumberFormat="0" applyAlignment="0" applyProtection="0"/>
    <xf numFmtId="0" fontId="7" fillId="0" borderId="0"/>
    <xf numFmtId="0" fontId="1" fillId="0" borderId="0"/>
    <xf numFmtId="0" fontId="20" fillId="0" borderId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21" borderId="0" applyNumberFormat="0" applyBorder="0" applyAlignment="0" applyProtection="0"/>
    <xf numFmtId="0" fontId="2" fillId="7" borderId="0" applyNumberFormat="0" applyBorder="0" applyAlignment="0" applyProtection="0"/>
    <xf numFmtId="0" fontId="2" fillId="21" borderId="0" applyNumberFormat="0" applyBorder="0" applyAlignment="0" applyProtection="0"/>
    <xf numFmtId="0" fontId="2" fillId="6" borderId="0" applyNumberFormat="0" applyBorder="0" applyAlignment="0" applyProtection="0"/>
    <xf numFmtId="0" fontId="2" fillId="22" borderId="0" applyNumberFormat="0" applyBorder="0" applyAlignment="0" applyProtection="0"/>
    <xf numFmtId="0" fontId="2" fillId="3" borderId="0" applyNumberFormat="0" applyBorder="0" applyAlignment="0" applyProtection="0"/>
    <xf numFmtId="0" fontId="2" fillId="6" borderId="0" applyNumberFormat="0" applyBorder="0" applyAlignment="0" applyProtection="0"/>
    <xf numFmtId="0" fontId="2" fillId="21" borderId="0" applyNumberFormat="0" applyBorder="0" applyAlignment="0" applyProtection="0"/>
    <xf numFmtId="0" fontId="3" fillId="6" borderId="0" applyNumberFormat="0" applyBorder="0" applyAlignment="0" applyProtection="0"/>
    <xf numFmtId="0" fontId="3" fillId="19" borderId="0" applyNumberFormat="0" applyBorder="0" applyAlignment="0" applyProtection="0"/>
    <xf numFmtId="0" fontId="3" fillId="11" borderId="0" applyNumberFormat="0" applyBorder="0" applyAlignment="0" applyProtection="0"/>
    <xf numFmtId="0" fontId="3" fillId="3" borderId="0" applyNumberFormat="0" applyBorder="0" applyAlignment="0" applyProtection="0"/>
    <xf numFmtId="0" fontId="3" fillId="6" borderId="0" applyNumberFormat="0" applyBorder="0" applyAlignment="0" applyProtection="0"/>
    <xf numFmtId="0" fontId="3" fillId="9" borderId="0" applyNumberFormat="0" applyBorder="0" applyAlignment="0" applyProtection="0"/>
    <xf numFmtId="0" fontId="3" fillId="24" borderId="0" applyNumberFormat="0" applyBorder="0" applyAlignment="0" applyProtection="0"/>
    <xf numFmtId="0" fontId="3" fillId="19" borderId="0" applyNumberFormat="0" applyBorder="0" applyAlignment="0" applyProtection="0"/>
    <xf numFmtId="0" fontId="3" fillId="11" borderId="0" applyNumberFormat="0" applyBorder="0" applyAlignment="0" applyProtection="0"/>
    <xf numFmtId="0" fontId="3" fillId="25" borderId="0" applyNumberFormat="0" applyBorder="0" applyAlignment="0" applyProtection="0"/>
    <xf numFmtId="0" fontId="3" fillId="17" borderId="0" applyNumberFormat="0" applyBorder="0" applyAlignment="0" applyProtection="0"/>
    <xf numFmtId="0" fontId="21" fillId="26" borderId="10" applyNumberFormat="0" applyAlignment="0" applyProtection="0"/>
    <xf numFmtId="0" fontId="4" fillId="0" borderId="29" applyNumberFormat="0" applyFill="0" applyAlignment="0" applyProtection="0"/>
    <xf numFmtId="0" fontId="20" fillId="21" borderId="12" applyNumberFormat="0" applyFont="0" applyAlignment="0" applyProtection="0"/>
    <xf numFmtId="0" fontId="8" fillId="22" borderId="10" applyNumberFormat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0" fontId="9" fillId="5" borderId="0" applyNumberFormat="0" applyBorder="0" applyAlignment="0" applyProtection="0"/>
    <xf numFmtId="0" fontId="22" fillId="22" borderId="0" applyNumberFormat="0" applyBorder="0" applyAlignment="0" applyProtection="0"/>
    <xf numFmtId="0" fontId="7" fillId="0" borderId="0"/>
    <xf numFmtId="0" fontId="11" fillId="6" borderId="0" applyNumberFormat="0" applyBorder="0" applyAlignment="0" applyProtection="0"/>
    <xf numFmtId="0" fontId="12" fillId="26" borderId="13" applyNumberFormat="0" applyAlignment="0" applyProtection="0"/>
    <xf numFmtId="0" fontId="23" fillId="0" borderId="0" applyNumberFormat="0" applyFill="0" applyBorder="0" applyAlignment="0" applyProtection="0"/>
    <xf numFmtId="0" fontId="24" fillId="0" borderId="30" applyNumberFormat="0" applyFill="0" applyAlignment="0" applyProtection="0"/>
    <xf numFmtId="0" fontId="25" fillId="0" borderId="31" applyNumberFormat="0" applyFill="0" applyAlignment="0" applyProtection="0"/>
    <xf numFmtId="0" fontId="26" fillId="0" borderId="32" applyNumberFormat="0" applyFill="0" applyAlignment="0" applyProtection="0"/>
    <xf numFmtId="0" fontId="26" fillId="0" borderId="0" applyNumberFormat="0" applyFill="0" applyBorder="0" applyAlignment="0" applyProtection="0"/>
    <xf numFmtId="0" fontId="18" fillId="0" borderId="33" applyNumberFormat="0" applyFill="0" applyAlignment="0" applyProtection="0"/>
    <xf numFmtId="0" fontId="7" fillId="0" borderId="0"/>
    <xf numFmtId="43" fontId="1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</cellStyleXfs>
  <cellXfs count="252">
    <xf numFmtId="0" fontId="0" fillId="0" borderId="0" xfId="0"/>
    <xf numFmtId="164" fontId="27" fillId="27" borderId="4" xfId="1" applyNumberFormat="1" applyFont="1" applyFill="1" applyBorder="1" applyAlignment="1">
      <alignment vertical="center" wrapText="1"/>
    </xf>
    <xf numFmtId="43" fontId="28" fillId="27" borderId="4" xfId="1" applyFont="1" applyFill="1" applyBorder="1" applyAlignment="1">
      <alignment vertical="center" wrapText="1"/>
    </xf>
    <xf numFmtId="43" fontId="28" fillId="27" borderId="4" xfId="1" applyFont="1" applyFill="1" applyBorder="1" applyAlignment="1">
      <alignment horizontal="center" vertical="center" wrapText="1"/>
    </xf>
    <xf numFmtId="0" fontId="27" fillId="27" borderId="22" xfId="0" applyFont="1" applyFill="1" applyBorder="1" applyAlignment="1">
      <alignment vertical="center" wrapText="1"/>
    </xf>
    <xf numFmtId="0" fontId="30" fillId="27" borderId="22" xfId="0" applyFont="1" applyFill="1" applyBorder="1" applyAlignment="1">
      <alignment horizontal="left" vertical="center"/>
    </xf>
    <xf numFmtId="43" fontId="27" fillId="27" borderId="0" xfId="1" applyFont="1" applyFill="1" applyBorder="1" applyAlignment="1">
      <alignment horizontal="left" vertical="center"/>
    </xf>
    <xf numFmtId="0" fontId="28" fillId="27" borderId="0" xfId="0" applyFont="1" applyFill="1" applyAlignment="1">
      <alignment wrapText="1"/>
    </xf>
    <xf numFmtId="43" fontId="27" fillId="27" borderId="4" xfId="1" applyFont="1" applyFill="1" applyBorder="1" applyAlignment="1">
      <alignment horizontal="center" vertical="center"/>
    </xf>
    <xf numFmtId="0" fontId="28" fillId="27" borderId="4" xfId="0" applyFont="1" applyFill="1" applyBorder="1" applyAlignment="1">
      <alignment vertical="center"/>
    </xf>
    <xf numFmtId="0" fontId="27" fillId="27" borderId="4" xfId="0" applyFont="1" applyFill="1" applyBorder="1" applyAlignment="1">
      <alignment vertical="center"/>
    </xf>
    <xf numFmtId="0" fontId="30" fillId="27" borderId="4" xfId="0" applyFont="1" applyFill="1" applyBorder="1" applyAlignment="1">
      <alignment vertical="center"/>
    </xf>
    <xf numFmtId="0" fontId="28" fillId="27" borderId="1" xfId="0" applyFont="1" applyFill="1" applyBorder="1" applyAlignment="1">
      <alignment vertical="center" wrapText="1"/>
    </xf>
    <xf numFmtId="43" fontId="28" fillId="27" borderId="4" xfId="0" applyNumberFormat="1" applyFont="1" applyFill="1" applyBorder="1" applyAlignment="1">
      <alignment horizontal="center" vertical="center" wrapText="1"/>
    </xf>
    <xf numFmtId="0" fontId="28" fillId="27" borderId="4" xfId="3" applyFont="1" applyFill="1" applyBorder="1" applyAlignment="1">
      <alignment horizontal="left" vertical="center"/>
    </xf>
    <xf numFmtId="0" fontId="27" fillId="27" borderId="4" xfId="3" applyFont="1" applyFill="1" applyBorder="1" applyAlignment="1">
      <alignment horizontal="left" vertical="center"/>
    </xf>
    <xf numFmtId="43" fontId="28" fillId="27" borderId="5" xfId="1" applyFont="1" applyFill="1" applyBorder="1" applyAlignment="1">
      <alignment horizontal="center" vertical="center" wrapText="1"/>
    </xf>
    <xf numFmtId="43" fontId="28" fillId="27" borderId="4" xfId="34" applyFont="1" applyFill="1" applyBorder="1" applyAlignment="1">
      <alignment horizontal="center" vertical="center"/>
    </xf>
    <xf numFmtId="43" fontId="28" fillId="27" borderId="4" xfId="1" applyFont="1" applyFill="1" applyBorder="1" applyAlignment="1">
      <alignment horizontal="center" vertical="center"/>
    </xf>
    <xf numFmtId="0" fontId="28" fillId="27" borderId="0" xfId="0" applyFont="1" applyFill="1" applyAlignment="1"/>
    <xf numFmtId="43" fontId="27" fillId="27" borderId="24" xfId="1" applyFont="1" applyFill="1" applyBorder="1" applyAlignment="1">
      <alignment horizontal="center" vertical="center"/>
    </xf>
    <xf numFmtId="43" fontId="28" fillId="27" borderId="21" xfId="1" applyFont="1" applyFill="1" applyBorder="1" applyAlignment="1">
      <alignment horizontal="center" vertical="center" wrapText="1"/>
    </xf>
    <xf numFmtId="164" fontId="27" fillId="27" borderId="4" xfId="1" applyNumberFormat="1" applyFont="1" applyFill="1" applyBorder="1" applyAlignment="1">
      <alignment horizontal="center" vertical="center" wrapText="1"/>
    </xf>
    <xf numFmtId="43" fontId="27" fillId="27" borderId="27" xfId="1" applyFont="1" applyFill="1" applyBorder="1" applyAlignment="1">
      <alignment horizontal="center" vertical="center"/>
    </xf>
    <xf numFmtId="0" fontId="27" fillId="27" borderId="54" xfId="0" applyFont="1" applyFill="1" applyBorder="1" applyAlignment="1">
      <alignment horizontal="center"/>
    </xf>
    <xf numFmtId="0" fontId="27" fillId="27" borderId="51" xfId="0" applyFont="1" applyFill="1" applyBorder="1" applyAlignment="1">
      <alignment horizontal="center"/>
    </xf>
    <xf numFmtId="166" fontId="27" fillId="27" borderId="21" xfId="40" applyNumberFormat="1" applyFont="1" applyFill="1" applyBorder="1" applyAlignment="1">
      <alignment horizontal="center" vertical="center" wrapText="1"/>
    </xf>
    <xf numFmtId="0" fontId="27" fillId="27" borderId="21" xfId="0" applyFont="1" applyFill="1" applyBorder="1" applyAlignment="1">
      <alignment horizontal="center" vertical="center" wrapText="1"/>
    </xf>
    <xf numFmtId="0" fontId="30" fillId="27" borderId="22" xfId="0" applyFont="1" applyFill="1" applyBorder="1" applyAlignment="1">
      <alignment horizontal="center" vertical="center" wrapText="1"/>
    </xf>
    <xf numFmtId="0" fontId="28" fillId="27" borderId="52" xfId="0" applyFont="1" applyFill="1" applyBorder="1" applyAlignment="1">
      <alignment horizontal="left" vertical="center"/>
    </xf>
    <xf numFmtId="166" fontId="27" fillId="27" borderId="22" xfId="3" applyNumberFormat="1" applyFont="1" applyFill="1" applyBorder="1" applyAlignment="1">
      <alignment horizontal="center" vertical="center" wrapText="1"/>
    </xf>
    <xf numFmtId="164" fontId="27" fillId="27" borderId="22" xfId="1" applyNumberFormat="1" applyFont="1" applyFill="1" applyBorder="1" applyAlignment="1">
      <alignment vertical="center" wrapText="1"/>
    </xf>
    <xf numFmtId="0" fontId="27" fillId="27" borderId="51" xfId="0" applyFont="1" applyFill="1" applyBorder="1" applyAlignment="1">
      <alignment horizontal="center" vertical="center"/>
    </xf>
    <xf numFmtId="166" fontId="27" fillId="27" borderId="21" xfId="0" applyNumberFormat="1" applyFont="1" applyFill="1" applyBorder="1" applyAlignment="1">
      <alignment horizontal="center" vertical="center" wrapText="1"/>
    </xf>
    <xf numFmtId="164" fontId="27" fillId="27" borderId="21" xfId="1" applyNumberFormat="1" applyFont="1" applyFill="1" applyBorder="1" applyAlignment="1">
      <alignment vertical="center" wrapText="1"/>
    </xf>
    <xf numFmtId="0" fontId="28" fillId="27" borderId="52" xfId="0" applyFont="1" applyFill="1" applyBorder="1" applyAlignment="1">
      <alignment vertical="center"/>
    </xf>
    <xf numFmtId="166" fontId="27" fillId="27" borderId="22" xfId="40" applyNumberFormat="1" applyFont="1" applyFill="1" applyBorder="1" applyAlignment="1">
      <alignment horizontal="center" vertical="center" wrapText="1"/>
    </xf>
    <xf numFmtId="0" fontId="27" fillId="27" borderId="22" xfId="0" applyFont="1" applyFill="1" applyBorder="1" applyAlignment="1">
      <alignment horizontal="center" vertical="center" wrapText="1"/>
    </xf>
    <xf numFmtId="0" fontId="27" fillId="27" borderId="49" xfId="0" applyFont="1" applyFill="1" applyBorder="1" applyAlignment="1">
      <alignment horizontal="center" vertical="center" wrapText="1"/>
    </xf>
    <xf numFmtId="43" fontId="28" fillId="27" borderId="48" xfId="1" applyFont="1" applyFill="1" applyBorder="1" applyAlignment="1">
      <alignment horizontal="center" vertical="center" wrapText="1"/>
    </xf>
    <xf numFmtId="43" fontId="28" fillId="27" borderId="44" xfId="1" applyFont="1" applyFill="1" applyBorder="1" applyAlignment="1">
      <alignment horizontal="center" vertical="center" wrapText="1"/>
    </xf>
    <xf numFmtId="1" fontId="27" fillId="27" borderId="44" xfId="36" applyNumberFormat="1" applyFont="1" applyFill="1" applyBorder="1" applyAlignment="1">
      <alignment horizontal="center" vertical="center" wrapText="1"/>
    </xf>
    <xf numFmtId="43" fontId="27" fillId="27" borderId="5" xfId="1" applyFont="1" applyFill="1" applyBorder="1" applyAlignment="1">
      <alignment horizontal="center" vertical="center"/>
    </xf>
    <xf numFmtId="43" fontId="28" fillId="27" borderId="22" xfId="1" applyFont="1" applyFill="1" applyBorder="1" applyAlignment="1">
      <alignment horizontal="center" vertical="center" wrapText="1"/>
    </xf>
    <xf numFmtId="43" fontId="27" fillId="27" borderId="9" xfId="1" applyFont="1" applyFill="1" applyBorder="1" applyAlignment="1">
      <alignment horizontal="center" vertical="center" wrapText="1"/>
    </xf>
    <xf numFmtId="4" fontId="28" fillId="27" borderId="4" xfId="1" applyNumberFormat="1" applyFont="1" applyFill="1" applyBorder="1" applyAlignment="1">
      <alignment horizontal="right" vertical="center" wrapText="1"/>
    </xf>
    <xf numFmtId="43" fontId="28" fillId="27" borderId="4" xfId="1" applyFont="1" applyFill="1" applyBorder="1" applyAlignment="1">
      <alignment horizontal="center" vertical="top" wrapText="1"/>
    </xf>
    <xf numFmtId="43" fontId="27" fillId="27" borderId="4" xfId="1" applyFont="1" applyFill="1" applyBorder="1" applyAlignment="1">
      <alignment vertical="center"/>
    </xf>
    <xf numFmtId="43" fontId="29" fillId="27" borderId="4" xfId="1" applyFont="1" applyFill="1" applyBorder="1" applyAlignment="1">
      <alignment vertical="center" wrapText="1"/>
    </xf>
    <xf numFmtId="43" fontId="28" fillId="27" borderId="0" xfId="1" applyFont="1" applyFill="1" applyBorder="1" applyAlignment="1">
      <alignment vertical="center" wrapText="1"/>
    </xf>
    <xf numFmtId="0" fontId="27" fillId="27" borderId="0" xfId="0" applyFont="1" applyFill="1" applyAlignment="1">
      <alignment horizontal="center" vertical="center"/>
    </xf>
    <xf numFmtId="164" fontId="27" fillId="27" borderId="4" xfId="0" applyNumberFormat="1" applyFont="1" applyFill="1" applyBorder="1" applyAlignment="1">
      <alignment horizontal="center" vertical="center"/>
    </xf>
    <xf numFmtId="43" fontId="28" fillId="27" borderId="24" xfId="1" applyFont="1" applyFill="1" applyBorder="1" applyAlignment="1">
      <alignment vertical="center" wrapText="1"/>
    </xf>
    <xf numFmtId="0" fontId="27" fillId="27" borderId="6" xfId="40" applyFont="1" applyFill="1" applyBorder="1" applyAlignment="1">
      <alignment horizontal="center" vertical="center" wrapText="1"/>
    </xf>
    <xf numFmtId="43" fontId="29" fillId="27" borderId="6" xfId="1" applyFont="1" applyFill="1" applyBorder="1" applyAlignment="1">
      <alignment horizontal="center" vertical="center" wrapText="1"/>
    </xf>
    <xf numFmtId="0" fontId="27" fillId="27" borderId="22" xfId="0" applyFont="1" applyFill="1" applyBorder="1" applyAlignment="1">
      <alignment horizontal="center" vertical="center"/>
    </xf>
    <xf numFmtId="0" fontId="27" fillId="27" borderId="21" xfId="40" applyFont="1" applyFill="1" applyBorder="1" applyAlignment="1">
      <alignment horizontal="center" vertical="center" wrapText="1"/>
    </xf>
    <xf numFmtId="0" fontId="27" fillId="27" borderId="22" xfId="102" applyFont="1" applyFill="1" applyBorder="1" applyAlignment="1">
      <alignment horizontal="center"/>
    </xf>
    <xf numFmtId="4" fontId="27" fillId="27" borderId="22" xfId="0" applyNumberFormat="1" applyFont="1" applyFill="1" applyBorder="1" applyAlignment="1">
      <alignment horizontal="center" vertical="center"/>
    </xf>
    <xf numFmtId="43" fontId="27" fillId="27" borderId="22" xfId="1" applyFont="1" applyFill="1" applyBorder="1" applyAlignment="1">
      <alignment horizontal="center" vertical="center"/>
    </xf>
    <xf numFmtId="0" fontId="28" fillId="27" borderId="52" xfId="0" applyFont="1" applyFill="1" applyBorder="1"/>
    <xf numFmtId="0" fontId="27" fillId="27" borderId="21" xfId="0" applyFont="1" applyFill="1" applyBorder="1" applyAlignment="1">
      <alignment horizontal="center" vertical="top" wrapText="1"/>
    </xf>
    <xf numFmtId="0" fontId="27" fillId="27" borderId="53" xfId="0" applyFont="1" applyFill="1" applyBorder="1" applyAlignment="1">
      <alignment horizontal="center" vertical="center" wrapText="1"/>
    </xf>
    <xf numFmtId="0" fontId="27" fillId="27" borderId="22" xfId="40" applyFont="1" applyFill="1" applyBorder="1" applyAlignment="1">
      <alignment horizontal="center" vertical="center" wrapText="1"/>
    </xf>
    <xf numFmtId="0" fontId="27" fillId="27" borderId="51" xfId="0" applyFont="1" applyFill="1" applyBorder="1" applyAlignment="1">
      <alignment horizontal="center" vertical="center" wrapText="1"/>
    </xf>
    <xf numFmtId="0" fontId="27" fillId="27" borderId="0" xfId="3" applyFont="1" applyFill="1" applyBorder="1" applyAlignment="1">
      <alignment horizontal="center" vertical="center" wrapText="1"/>
    </xf>
    <xf numFmtId="43" fontId="27" fillId="27" borderId="48" xfId="1" applyFont="1" applyFill="1" applyBorder="1" applyAlignment="1">
      <alignment horizontal="center" vertical="center" wrapText="1"/>
    </xf>
    <xf numFmtId="43" fontId="27" fillId="27" borderId="44" xfId="1" applyFont="1" applyFill="1" applyBorder="1" applyAlignment="1">
      <alignment horizontal="center" vertical="center" wrapText="1"/>
    </xf>
    <xf numFmtId="1" fontId="27" fillId="27" borderId="44" xfId="36" applyNumberFormat="1" applyFont="1" applyFill="1" applyBorder="1" applyAlignment="1">
      <alignment horizontal="center" vertical="center"/>
    </xf>
    <xf numFmtId="43" fontId="28" fillId="27" borderId="9" xfId="1" applyFont="1" applyFill="1" applyBorder="1" applyAlignment="1">
      <alignment horizontal="center" vertical="center" wrapText="1"/>
    </xf>
    <xf numFmtId="0" fontId="29" fillId="27" borderId="4" xfId="0" applyFont="1" applyFill="1" applyBorder="1" applyAlignment="1">
      <alignment horizontal="left" vertical="center"/>
    </xf>
    <xf numFmtId="0" fontId="28" fillId="27" borderId="4" xfId="0" applyFont="1" applyFill="1" applyBorder="1" applyAlignment="1">
      <alignment horizontal="left" vertical="center"/>
    </xf>
    <xf numFmtId="43" fontId="28" fillId="27" borderId="5" xfId="1" applyFont="1" applyFill="1" applyBorder="1" applyAlignment="1">
      <alignment vertical="center" wrapText="1"/>
    </xf>
    <xf numFmtId="43" fontId="28" fillId="27" borderId="24" xfId="1" applyFont="1" applyFill="1" applyBorder="1" applyAlignment="1">
      <alignment horizontal="center" vertical="center" wrapText="1"/>
    </xf>
    <xf numFmtId="43" fontId="28" fillId="27" borderId="0" xfId="1" applyFont="1" applyFill="1" applyAlignment="1">
      <alignment horizontal="center" vertical="center" wrapText="1"/>
    </xf>
    <xf numFmtId="43" fontId="27" fillId="27" borderId="0" xfId="1" applyFont="1" applyFill="1" applyAlignment="1">
      <alignment horizontal="center" vertical="center"/>
    </xf>
    <xf numFmtId="0" fontId="28" fillId="27" borderId="0" xfId="0" applyFont="1" applyFill="1" applyAlignment="1">
      <alignment vertical="center"/>
    </xf>
    <xf numFmtId="0" fontId="27" fillId="27" borderId="4" xfId="0" applyFont="1" applyFill="1" applyBorder="1" applyAlignment="1">
      <alignment horizontal="center" vertical="center"/>
    </xf>
    <xf numFmtId="0" fontId="30" fillId="27" borderId="4" xfId="0" applyFont="1" applyFill="1" applyBorder="1" applyAlignment="1">
      <alignment vertical="center" wrapText="1"/>
    </xf>
    <xf numFmtId="0" fontId="27" fillId="27" borderId="26" xfId="0" applyFont="1" applyFill="1" applyBorder="1" applyAlignment="1">
      <alignment horizontal="center" vertical="center"/>
    </xf>
    <xf numFmtId="0" fontId="27" fillId="27" borderId="4" xfId="0" applyFont="1" applyFill="1" applyBorder="1" applyAlignment="1">
      <alignment vertical="center" wrapText="1"/>
    </xf>
    <xf numFmtId="0" fontId="27" fillId="27" borderId="42" xfId="0" applyFont="1" applyFill="1" applyBorder="1" applyAlignment="1">
      <alignment horizontal="center"/>
    </xf>
    <xf numFmtId="0" fontId="27" fillId="27" borderId="48" xfId="0" applyFont="1" applyFill="1" applyBorder="1" applyAlignment="1">
      <alignment vertical="center" wrapText="1"/>
    </xf>
    <xf numFmtId="0" fontId="27" fillId="27" borderId="0" xfId="0" applyFont="1" applyFill="1" applyBorder="1" applyAlignment="1">
      <alignment horizontal="center" vertical="center"/>
    </xf>
    <xf numFmtId="0" fontId="27" fillId="27" borderId="23" xfId="40" applyFont="1" applyFill="1" applyBorder="1" applyAlignment="1">
      <alignment horizontal="center" vertical="center" wrapText="1"/>
    </xf>
    <xf numFmtId="0" fontId="27" fillId="27" borderId="4" xfId="0" applyFont="1" applyFill="1" applyBorder="1" applyAlignment="1">
      <alignment horizontal="center" vertical="center" wrapText="1"/>
    </xf>
    <xf numFmtId="0" fontId="27" fillId="27" borderId="27" xfId="0" applyFont="1" applyFill="1" applyBorder="1" applyAlignment="1">
      <alignment horizontal="center" vertical="center" wrapText="1"/>
    </xf>
    <xf numFmtId="0" fontId="27" fillId="27" borderId="0" xfId="0" applyFont="1" applyFill="1" applyBorder="1" applyAlignment="1">
      <alignment horizontal="left" vertical="center"/>
    </xf>
    <xf numFmtId="0" fontId="28" fillId="27" borderId="4" xfId="0" applyFont="1" applyFill="1" applyBorder="1" applyAlignment="1">
      <alignment vertical="center" wrapText="1"/>
    </xf>
    <xf numFmtId="0" fontId="27" fillId="27" borderId="4" xfId="3" applyFont="1" applyFill="1" applyBorder="1" applyAlignment="1">
      <alignment horizontal="center" vertical="center"/>
    </xf>
    <xf numFmtId="0" fontId="28" fillId="27" borderId="4" xfId="3" applyFont="1" applyFill="1" applyBorder="1" applyAlignment="1">
      <alignment horizontal="center" vertical="center"/>
    </xf>
    <xf numFmtId="43" fontId="28" fillId="27" borderId="4" xfId="0" applyNumberFormat="1" applyFont="1" applyFill="1" applyBorder="1" applyAlignment="1">
      <alignment horizontal="center" vertical="center" wrapText="1"/>
    </xf>
    <xf numFmtId="0" fontId="28" fillId="27" borderId="0" xfId="0" applyFont="1" applyFill="1" applyBorder="1"/>
    <xf numFmtId="0" fontId="29" fillId="27" borderId="4" xfId="3" applyFont="1" applyFill="1" applyBorder="1" applyAlignment="1">
      <alignment vertical="center" wrapText="1"/>
    </xf>
    <xf numFmtId="0" fontId="29" fillId="27" borderId="4" xfId="0" applyFont="1" applyFill="1" applyBorder="1" applyAlignment="1">
      <alignment vertical="center" wrapText="1"/>
    </xf>
    <xf numFmtId="0" fontId="30" fillId="27" borderId="4" xfId="0" applyFont="1" applyFill="1" applyBorder="1" applyAlignment="1">
      <alignment horizontal="center" vertical="center" wrapText="1"/>
    </xf>
    <xf numFmtId="0" fontId="28" fillId="27" borderId="4" xfId="0" applyFont="1" applyFill="1" applyBorder="1" applyAlignment="1">
      <alignment horizontal="left" vertical="center" wrapText="1"/>
    </xf>
    <xf numFmtId="0" fontId="28" fillId="27" borderId="4" xfId="3" applyFont="1" applyFill="1" applyBorder="1" applyAlignment="1">
      <alignment vertical="center" wrapText="1"/>
    </xf>
    <xf numFmtId="0" fontId="27" fillId="27" borderId="4" xfId="3" applyFont="1" applyFill="1" applyBorder="1" applyAlignment="1">
      <alignment horizontal="center" vertical="center" wrapText="1"/>
    </xf>
    <xf numFmtId="0" fontId="28" fillId="27" borderId="6" xfId="0" applyFont="1" applyFill="1" applyBorder="1" applyAlignment="1">
      <alignment vertical="center" wrapText="1"/>
    </xf>
    <xf numFmtId="0" fontId="27" fillId="27" borderId="6" xfId="0" applyFont="1" applyFill="1" applyBorder="1" applyAlignment="1">
      <alignment horizontal="center" vertical="center"/>
    </xf>
    <xf numFmtId="0" fontId="29" fillId="27" borderId="5" xfId="0" applyFont="1" applyFill="1" applyBorder="1" applyAlignment="1">
      <alignment vertical="center" wrapText="1"/>
    </xf>
    <xf numFmtId="0" fontId="28" fillId="27" borderId="4" xfId="0" applyFont="1" applyFill="1" applyBorder="1" applyAlignment="1">
      <alignment horizontal="center" vertical="center"/>
    </xf>
    <xf numFmtId="0" fontId="27" fillId="27" borderId="48" xfId="0" applyFont="1" applyFill="1" applyBorder="1" applyAlignment="1">
      <alignment horizontal="center" wrapText="1"/>
    </xf>
    <xf numFmtId="0" fontId="27" fillId="27" borderId="4" xfId="3" applyFont="1" applyFill="1" applyBorder="1" applyAlignment="1">
      <alignment vertical="center" wrapText="1"/>
    </xf>
    <xf numFmtId="0" fontId="30" fillId="27" borderId="4" xfId="3" applyFont="1" applyFill="1" applyBorder="1" applyAlignment="1">
      <alignment vertical="center" wrapText="1"/>
    </xf>
    <xf numFmtId="0" fontId="27" fillId="27" borderId="4" xfId="3" applyFont="1" applyFill="1" applyBorder="1" applyAlignment="1">
      <alignment horizontal="left" vertical="center" wrapText="1"/>
    </xf>
    <xf numFmtId="0" fontId="28" fillId="27" borderId="0" xfId="0" applyFont="1" applyFill="1" applyBorder="1" applyAlignment="1">
      <alignment vertical="center"/>
    </xf>
    <xf numFmtId="0" fontId="28" fillId="27" borderId="37" xfId="0" applyFont="1" applyFill="1" applyBorder="1" applyAlignment="1">
      <alignment vertical="center"/>
    </xf>
    <xf numFmtId="0" fontId="28" fillId="27" borderId="0" xfId="0" applyFont="1" applyFill="1"/>
    <xf numFmtId="166" fontId="29" fillId="27" borderId="6" xfId="40" applyNumberFormat="1" applyFont="1" applyFill="1" applyBorder="1" applyAlignment="1">
      <alignment horizontal="center" vertical="center" wrapText="1"/>
    </xf>
    <xf numFmtId="0" fontId="30" fillId="27" borderId="37" xfId="40" applyFont="1" applyFill="1" applyBorder="1" applyAlignment="1">
      <alignment horizontal="center" vertical="center" wrapText="1"/>
    </xf>
    <xf numFmtId="166" fontId="29" fillId="27" borderId="37" xfId="40" applyNumberFormat="1" applyFont="1" applyFill="1" applyBorder="1" applyAlignment="1">
      <alignment horizontal="center" vertical="center" wrapText="1"/>
    </xf>
    <xf numFmtId="166" fontId="28" fillId="27" borderId="4" xfId="0" applyNumberFormat="1" applyFont="1" applyFill="1" applyBorder="1" applyAlignment="1">
      <alignment horizontal="center" vertical="center" wrapText="1"/>
    </xf>
    <xf numFmtId="0" fontId="28" fillId="27" borderId="0" xfId="0" applyFont="1" applyFill="1" applyAlignment="1">
      <alignment horizontal="left" vertical="center"/>
    </xf>
    <xf numFmtId="0" fontId="28" fillId="27" borderId="0" xfId="0" applyFont="1" applyFill="1" applyBorder="1" applyAlignment="1">
      <alignment horizontal="left" vertical="center"/>
    </xf>
    <xf numFmtId="0" fontId="28" fillId="27" borderId="4" xfId="3" applyFont="1" applyFill="1" applyBorder="1" applyAlignment="1">
      <alignment horizontal="left" vertical="center" wrapText="1"/>
    </xf>
    <xf numFmtId="0" fontId="27" fillId="27" borderId="0" xfId="0" applyFont="1" applyFill="1" applyBorder="1" applyAlignment="1">
      <alignment horizontal="center" vertical="center" wrapText="1"/>
    </xf>
    <xf numFmtId="0" fontId="27" fillId="27" borderId="0" xfId="0" applyFont="1" applyFill="1" applyBorder="1" applyAlignment="1">
      <alignment horizontal="left" vertical="center" wrapText="1"/>
    </xf>
    <xf numFmtId="0" fontId="27" fillId="27" borderId="43" xfId="0" applyFont="1" applyFill="1" applyBorder="1" applyAlignment="1">
      <alignment horizontal="center" vertical="center"/>
    </xf>
    <xf numFmtId="0" fontId="27" fillId="27" borderId="46" xfId="0" applyFont="1" applyFill="1" applyBorder="1" applyAlignment="1">
      <alignment horizontal="center" vertical="center" wrapText="1"/>
    </xf>
    <xf numFmtId="0" fontId="27" fillId="27" borderId="46" xfId="0" applyFont="1" applyFill="1" applyBorder="1" applyAlignment="1">
      <alignment horizontal="center" vertical="center"/>
    </xf>
    <xf numFmtId="43" fontId="28" fillId="27" borderId="22" xfId="109" applyNumberFormat="1" applyFont="1" applyFill="1" applyBorder="1" applyAlignment="1">
      <alignment horizontal="center" vertical="center" wrapText="1"/>
    </xf>
    <xf numFmtId="0" fontId="27" fillId="27" borderId="43" xfId="0" applyFont="1" applyFill="1" applyBorder="1" applyAlignment="1">
      <alignment horizontal="center" vertical="center" wrapText="1"/>
    </xf>
    <xf numFmtId="0" fontId="30" fillId="27" borderId="6" xfId="0" applyFont="1" applyFill="1" applyBorder="1" applyAlignment="1">
      <alignment horizontal="center" vertical="center" wrapText="1"/>
    </xf>
    <xf numFmtId="0" fontId="27" fillId="27" borderId="35" xfId="0" applyFont="1" applyFill="1" applyBorder="1" applyAlignment="1">
      <alignment horizontal="center" vertical="center" wrapText="1"/>
    </xf>
    <xf numFmtId="43" fontId="29" fillId="27" borderId="37" xfId="1" applyFont="1" applyFill="1" applyBorder="1" applyAlignment="1">
      <alignment horizontal="center" vertical="center" wrapText="1"/>
    </xf>
    <xf numFmtId="166" fontId="28" fillId="27" borderId="4" xfId="0" applyNumberFormat="1" applyFont="1" applyFill="1" applyBorder="1" applyAlignment="1">
      <alignment horizontal="center" vertical="center"/>
    </xf>
    <xf numFmtId="0" fontId="27" fillId="27" borderId="37" xfId="0" applyFont="1" applyFill="1" applyBorder="1" applyAlignment="1">
      <alignment horizontal="center" vertical="center"/>
    </xf>
    <xf numFmtId="0" fontId="30" fillId="27" borderId="4" xfId="0" applyFont="1" applyFill="1" applyBorder="1" applyAlignment="1">
      <alignment horizontal="left" vertical="center"/>
    </xf>
    <xf numFmtId="0" fontId="36" fillId="27" borderId="0" xfId="0" applyFont="1" applyFill="1" applyAlignment="1">
      <alignment vertical="center"/>
    </xf>
    <xf numFmtId="0" fontId="36" fillId="27" borderId="0" xfId="0" applyFont="1" applyFill="1"/>
    <xf numFmtId="0" fontId="37" fillId="27" borderId="0" xfId="0" applyFont="1" applyFill="1" applyAlignment="1">
      <alignment horizontal="justify" vertical="center"/>
    </xf>
    <xf numFmtId="0" fontId="33" fillId="27" borderId="4" xfId="0" applyFont="1" applyFill="1" applyBorder="1" applyAlignment="1">
      <alignment vertical="center"/>
    </xf>
    <xf numFmtId="0" fontId="27" fillId="27" borderId="1" xfId="0" applyFont="1" applyFill="1" applyBorder="1" applyAlignment="1">
      <alignment horizontal="center" vertical="center" wrapText="1"/>
    </xf>
    <xf numFmtId="43" fontId="28" fillId="27" borderId="1" xfId="0" applyNumberFormat="1" applyFont="1" applyFill="1" applyBorder="1" applyAlignment="1">
      <alignment horizontal="center" vertical="center" wrapText="1"/>
    </xf>
    <xf numFmtId="43" fontId="28" fillId="27" borderId="1" xfId="1" applyFont="1" applyFill="1" applyBorder="1" applyAlignment="1">
      <alignment horizontal="center" vertical="center" wrapText="1"/>
    </xf>
    <xf numFmtId="0" fontId="27" fillId="27" borderId="1" xfId="0" applyFont="1" applyFill="1" applyBorder="1" applyAlignment="1">
      <alignment vertical="center" wrapText="1"/>
    </xf>
    <xf numFmtId="0" fontId="30" fillId="27" borderId="27" xfId="0" applyFont="1" applyFill="1" applyBorder="1" applyAlignment="1">
      <alignment vertical="center"/>
    </xf>
    <xf numFmtId="43" fontId="28" fillId="27" borderId="27" xfId="0" applyNumberFormat="1" applyFont="1" applyFill="1" applyBorder="1" applyAlignment="1">
      <alignment horizontal="center" vertical="center" wrapText="1"/>
    </xf>
    <xf numFmtId="0" fontId="27" fillId="27" borderId="7" xfId="0" applyFont="1" applyFill="1" applyBorder="1" applyAlignment="1">
      <alignment horizontal="center" vertical="center" wrapText="1"/>
    </xf>
    <xf numFmtId="0" fontId="27" fillId="27" borderId="38" xfId="0" applyFont="1" applyFill="1" applyBorder="1" applyAlignment="1">
      <alignment horizontal="center" vertical="center"/>
    </xf>
    <xf numFmtId="0" fontId="36" fillId="27" borderId="0" xfId="0" applyFont="1" applyFill="1" applyAlignment="1">
      <alignment horizontal="justify" vertical="center"/>
    </xf>
    <xf numFmtId="43" fontId="35" fillId="27" borderId="4" xfId="1" applyFont="1" applyFill="1" applyBorder="1" applyAlignment="1">
      <alignment horizontal="center" vertical="center"/>
    </xf>
    <xf numFmtId="0" fontId="32" fillId="27" borderId="4" xfId="3" applyFont="1" applyFill="1" applyBorder="1" applyAlignment="1">
      <alignment horizontal="left" vertical="center"/>
    </xf>
    <xf numFmtId="43" fontId="28" fillId="27" borderId="4" xfId="103" applyFont="1" applyFill="1" applyBorder="1" applyAlignment="1">
      <alignment horizontal="center" vertical="center"/>
    </xf>
    <xf numFmtId="43" fontId="28" fillId="27" borderId="4" xfId="103" applyFont="1" applyFill="1" applyBorder="1" applyAlignment="1">
      <alignment horizontal="center" vertical="center" wrapText="1"/>
    </xf>
    <xf numFmtId="43" fontId="28" fillId="27" borderId="4" xfId="103" applyFont="1" applyFill="1" applyBorder="1" applyAlignment="1">
      <alignment vertical="center" wrapText="1"/>
    </xf>
    <xf numFmtId="0" fontId="29" fillId="27" borderId="0" xfId="0" applyFont="1" applyFill="1" applyBorder="1" applyAlignment="1">
      <alignment vertical="center" wrapText="1"/>
    </xf>
    <xf numFmtId="43" fontId="27" fillId="27" borderId="0" xfId="1" applyFont="1" applyFill="1" applyBorder="1" applyAlignment="1">
      <alignment horizontal="center" vertical="center"/>
    </xf>
    <xf numFmtId="43" fontId="28" fillId="27" borderId="0" xfId="1" applyFont="1" applyFill="1" applyBorder="1" applyAlignment="1">
      <alignment horizontal="center" vertical="center" wrapText="1"/>
    </xf>
    <xf numFmtId="164" fontId="28" fillId="27" borderId="26" xfId="1" applyNumberFormat="1" applyFont="1" applyFill="1" applyBorder="1" applyAlignment="1">
      <alignment vertical="center" wrapText="1"/>
    </xf>
    <xf numFmtId="43" fontId="28" fillId="27" borderId="6" xfId="1" applyFont="1" applyFill="1" applyBorder="1" applyAlignment="1">
      <alignment horizontal="center" vertical="center" wrapText="1"/>
    </xf>
    <xf numFmtId="0" fontId="28" fillId="27" borderId="22" xfId="0" applyFont="1" applyFill="1" applyBorder="1" applyAlignment="1">
      <alignment horizontal="center" vertical="center" wrapText="1"/>
    </xf>
    <xf numFmtId="43" fontId="28" fillId="27" borderId="37" xfId="1" applyFont="1" applyFill="1" applyBorder="1" applyAlignment="1">
      <alignment horizontal="center" vertical="center" wrapText="1"/>
    </xf>
    <xf numFmtId="43" fontId="28" fillId="27" borderId="56" xfId="1" applyFont="1" applyFill="1" applyBorder="1" applyAlignment="1">
      <alignment horizontal="center" vertical="center" wrapText="1"/>
    </xf>
    <xf numFmtId="43" fontId="28" fillId="27" borderId="0" xfId="0" applyNumberFormat="1" applyFont="1" applyFill="1" applyAlignment="1">
      <alignment vertical="center"/>
    </xf>
    <xf numFmtId="0" fontId="28" fillId="27" borderId="0" xfId="1" applyNumberFormat="1" applyFont="1" applyFill="1" applyAlignment="1">
      <alignment vertical="center" wrapText="1"/>
    </xf>
    <xf numFmtId="0" fontId="27" fillId="27" borderId="0" xfId="0" applyNumberFormat="1" applyFont="1" applyFill="1" applyBorder="1" applyAlignment="1">
      <alignment horizontal="center" vertical="center" wrapText="1"/>
    </xf>
    <xf numFmtId="0" fontId="28" fillId="27" borderId="24" xfId="1" applyNumberFormat="1" applyFont="1" applyFill="1" applyBorder="1" applyAlignment="1">
      <alignment vertical="center" wrapText="1"/>
    </xf>
    <xf numFmtId="0" fontId="28" fillId="27" borderId="4" xfId="1" applyNumberFormat="1" applyFont="1" applyFill="1" applyBorder="1" applyAlignment="1">
      <alignment vertical="center" wrapText="1"/>
    </xf>
    <xf numFmtId="0" fontId="27" fillId="27" borderId="28" xfId="1" applyNumberFormat="1" applyFont="1" applyFill="1" applyBorder="1" applyAlignment="1">
      <alignment horizontal="center" vertical="center" wrapText="1"/>
    </xf>
    <xf numFmtId="0" fontId="28" fillId="27" borderId="7" xfId="1" applyNumberFormat="1" applyFont="1" applyFill="1" applyBorder="1" applyAlignment="1">
      <alignment vertical="center" wrapText="1"/>
    </xf>
    <xf numFmtId="0" fontId="28" fillId="27" borderId="5" xfId="1" applyNumberFormat="1" applyFont="1" applyFill="1" applyBorder="1" applyAlignment="1">
      <alignment vertical="center" wrapText="1"/>
    </xf>
    <xf numFmtId="0" fontId="27" fillId="27" borderId="25" xfId="1" applyNumberFormat="1" applyFont="1" applyFill="1" applyBorder="1" applyAlignment="1">
      <alignment vertical="center" wrapText="1"/>
    </xf>
    <xf numFmtId="0" fontId="28" fillId="27" borderId="45" xfId="1" applyNumberFormat="1" applyFont="1" applyFill="1" applyBorder="1" applyAlignment="1">
      <alignment horizontal="center" vertical="center" wrapText="1"/>
    </xf>
    <xf numFmtId="0" fontId="28" fillId="27" borderId="47" xfId="1" applyNumberFormat="1" applyFont="1" applyFill="1" applyBorder="1" applyAlignment="1">
      <alignment vertical="center" wrapText="1"/>
    </xf>
    <xf numFmtId="0" fontId="27" fillId="27" borderId="22" xfId="1" applyNumberFormat="1" applyFont="1" applyFill="1" applyBorder="1" applyAlignment="1">
      <alignment horizontal="center" vertical="center" wrapText="1"/>
    </xf>
    <xf numFmtId="0" fontId="27" fillId="27" borderId="21" xfId="1" applyNumberFormat="1" applyFont="1" applyFill="1" applyBorder="1" applyAlignment="1">
      <alignment horizontal="center" vertical="center" wrapText="1"/>
    </xf>
    <xf numFmtId="0" fontId="27" fillId="27" borderId="25" xfId="1" applyNumberFormat="1" applyFont="1" applyFill="1" applyBorder="1" applyAlignment="1">
      <alignment horizontal="center" vertical="center" wrapText="1"/>
    </xf>
    <xf numFmtId="0" fontId="28" fillId="27" borderId="25" xfId="1" applyNumberFormat="1" applyFont="1" applyFill="1" applyBorder="1" applyAlignment="1">
      <alignment vertical="center" wrapText="1"/>
    </xf>
    <xf numFmtId="0" fontId="28" fillId="27" borderId="36" xfId="1" applyNumberFormat="1" applyFont="1" applyFill="1" applyBorder="1" applyAlignment="1">
      <alignment horizontal="center" vertical="center"/>
    </xf>
    <xf numFmtId="0" fontId="28" fillId="27" borderId="6" xfId="1" applyNumberFormat="1" applyFont="1" applyFill="1" applyBorder="1" applyAlignment="1">
      <alignment horizontal="center" vertical="center"/>
    </xf>
    <xf numFmtId="0" fontId="27" fillId="27" borderId="25" xfId="0" applyNumberFormat="1" applyFont="1" applyFill="1" applyBorder="1" applyAlignment="1">
      <alignment horizontal="center" vertical="center"/>
    </xf>
    <xf numFmtId="0" fontId="28" fillId="27" borderId="37" xfId="1" applyNumberFormat="1" applyFont="1" applyFill="1" applyBorder="1" applyAlignment="1">
      <alignment horizontal="center" vertical="center"/>
    </xf>
    <xf numFmtId="0" fontId="28" fillId="27" borderId="22" xfId="1" applyNumberFormat="1" applyFont="1" applyFill="1" applyBorder="1" applyAlignment="1">
      <alignment horizontal="center" vertical="center" wrapText="1"/>
    </xf>
    <xf numFmtId="0" fontId="27" fillId="27" borderId="1" xfId="1" applyNumberFormat="1" applyFont="1" applyFill="1" applyBorder="1" applyAlignment="1">
      <alignment horizontal="center" vertical="top"/>
    </xf>
    <xf numFmtId="0" fontId="28" fillId="27" borderId="4" xfId="1" applyNumberFormat="1" applyFont="1" applyFill="1" applyBorder="1" applyAlignment="1">
      <alignment horizontal="center" vertical="center"/>
    </xf>
    <xf numFmtId="0" fontId="28" fillId="27" borderId="0" xfId="1" applyNumberFormat="1" applyFont="1" applyFill="1" applyAlignment="1">
      <alignment horizontal="center" vertical="center" wrapText="1"/>
    </xf>
    <xf numFmtId="0" fontId="28" fillId="27" borderId="62" xfId="1" applyNumberFormat="1" applyFont="1" applyFill="1" applyBorder="1" applyAlignment="1">
      <alignment horizontal="center" vertical="center"/>
    </xf>
    <xf numFmtId="0" fontId="28" fillId="27" borderId="4" xfId="1" applyNumberFormat="1" applyFont="1" applyFill="1" applyBorder="1" applyAlignment="1">
      <alignment horizontal="center" vertical="center" wrapText="1"/>
    </xf>
    <xf numFmtId="0" fontId="28" fillId="27" borderId="7" xfId="1" applyNumberFormat="1" applyFont="1" applyFill="1" applyBorder="1" applyAlignment="1">
      <alignment horizontal="center" vertical="center" wrapText="1"/>
    </xf>
    <xf numFmtId="0" fontId="28" fillId="27" borderId="5" xfId="1" applyNumberFormat="1" applyFont="1" applyFill="1" applyBorder="1" applyAlignment="1">
      <alignment horizontal="center" vertical="center" wrapText="1"/>
    </xf>
    <xf numFmtId="0" fontId="28" fillId="27" borderId="57" xfId="1" applyNumberFormat="1" applyFont="1" applyFill="1" applyBorder="1" applyAlignment="1">
      <alignment vertical="center" wrapText="1"/>
    </xf>
    <xf numFmtId="0" fontId="27" fillId="27" borderId="0" xfId="1" applyNumberFormat="1" applyFont="1" applyFill="1" applyBorder="1" applyAlignment="1">
      <alignment vertical="center" wrapText="1"/>
    </xf>
    <xf numFmtId="0" fontId="27" fillId="27" borderId="0" xfId="1" applyNumberFormat="1" applyFont="1" applyFill="1" applyBorder="1" applyAlignment="1">
      <alignment horizontal="left" vertical="top" wrapText="1"/>
    </xf>
    <xf numFmtId="0" fontId="27" fillId="27" borderId="35" xfId="1" applyNumberFormat="1" applyFont="1" applyFill="1" applyBorder="1" applyAlignment="1">
      <alignment horizontal="center" vertical="center" wrapText="1"/>
    </xf>
    <xf numFmtId="0" fontId="27" fillId="27" borderId="65" xfId="1" applyNumberFormat="1" applyFont="1" applyFill="1" applyBorder="1" applyAlignment="1">
      <alignment horizontal="left" vertical="top" wrapText="1"/>
    </xf>
    <xf numFmtId="0" fontId="27" fillId="27" borderId="68" xfId="1" applyNumberFormat="1" applyFont="1" applyFill="1" applyBorder="1" applyAlignment="1">
      <alignment horizontal="left" vertical="top" wrapText="1"/>
    </xf>
    <xf numFmtId="0" fontId="27" fillId="27" borderId="69" xfId="1" applyNumberFormat="1" applyFont="1" applyFill="1" applyBorder="1" applyAlignment="1">
      <alignment horizontal="left" vertical="top" wrapText="1"/>
    </xf>
    <xf numFmtId="0" fontId="27" fillId="27" borderId="72" xfId="1" applyNumberFormat="1" applyFont="1" applyFill="1" applyBorder="1" applyAlignment="1">
      <alignment horizontal="left" vertical="top" wrapText="1"/>
    </xf>
    <xf numFmtId="0" fontId="27" fillId="27" borderId="75" xfId="1" applyNumberFormat="1" applyFont="1" applyFill="1" applyBorder="1" applyAlignment="1">
      <alignment horizontal="left" vertical="top" wrapText="1"/>
    </xf>
    <xf numFmtId="0" fontId="28" fillId="27" borderId="0" xfId="1" applyNumberFormat="1" applyFont="1" applyFill="1" applyBorder="1" applyAlignment="1">
      <alignment vertical="center" wrapText="1"/>
    </xf>
    <xf numFmtId="0" fontId="27" fillId="27" borderId="9" xfId="0" applyFont="1" applyFill="1" applyBorder="1" applyAlignment="1">
      <alignment horizontal="center" vertical="center" wrapText="1"/>
    </xf>
    <xf numFmtId="0" fontId="27" fillId="27" borderId="4" xfId="0" applyFont="1" applyFill="1" applyBorder="1" applyAlignment="1">
      <alignment horizontal="center" vertical="center" wrapText="1"/>
    </xf>
    <xf numFmtId="0" fontId="27" fillId="27" borderId="0" xfId="0" applyFont="1" applyFill="1" applyBorder="1" applyAlignment="1">
      <alignment horizontal="center" vertical="center" wrapText="1"/>
    </xf>
    <xf numFmtId="0" fontId="27" fillId="27" borderId="0" xfId="0" applyFont="1" applyFill="1" applyBorder="1" applyAlignment="1">
      <alignment horizontal="center" vertical="center"/>
    </xf>
    <xf numFmtId="43" fontId="27" fillId="27" borderId="8" xfId="1" applyFont="1" applyFill="1" applyBorder="1" applyAlignment="1">
      <alignment horizontal="center" vertical="center"/>
    </xf>
    <xf numFmtId="43" fontId="27" fillId="27" borderId="9" xfId="1" applyFont="1" applyFill="1" applyBorder="1" applyAlignment="1">
      <alignment horizontal="center" vertical="center"/>
    </xf>
    <xf numFmtId="49" fontId="27" fillId="27" borderId="1" xfId="0" applyNumberFormat="1" applyFont="1" applyFill="1" applyBorder="1" applyAlignment="1">
      <alignment horizontal="center" vertical="center" wrapText="1"/>
    </xf>
    <xf numFmtId="0" fontId="27" fillId="27" borderId="1" xfId="0" applyFont="1" applyFill="1" applyBorder="1" applyAlignment="1">
      <alignment horizontal="center" vertical="center" wrapText="1"/>
    </xf>
    <xf numFmtId="43" fontId="27" fillId="27" borderId="2" xfId="1" applyFont="1" applyFill="1" applyBorder="1" applyAlignment="1">
      <alignment horizontal="center" vertical="center" wrapText="1"/>
    </xf>
    <xf numFmtId="43" fontId="27" fillId="27" borderId="3" xfId="1" applyFont="1" applyFill="1" applyBorder="1" applyAlignment="1">
      <alignment horizontal="center" vertical="center" wrapText="1"/>
    </xf>
    <xf numFmtId="43" fontId="27" fillId="27" borderId="19" xfId="1" applyFont="1" applyFill="1" applyBorder="1" applyAlignment="1">
      <alignment horizontal="center" vertical="center" wrapText="1"/>
    </xf>
    <xf numFmtId="43" fontId="27" fillId="27" borderId="20" xfId="1" applyFont="1" applyFill="1" applyBorder="1" applyAlignment="1">
      <alignment horizontal="center" vertical="center" wrapText="1"/>
    </xf>
    <xf numFmtId="0" fontId="27" fillId="27" borderId="2" xfId="1" applyNumberFormat="1" applyFont="1" applyFill="1" applyBorder="1" applyAlignment="1">
      <alignment horizontal="center" vertical="center" wrapText="1"/>
    </xf>
    <xf numFmtId="0" fontId="27" fillId="27" borderId="3" xfId="1" applyNumberFormat="1" applyFont="1" applyFill="1" applyBorder="1" applyAlignment="1">
      <alignment horizontal="center" vertical="center" wrapText="1"/>
    </xf>
    <xf numFmtId="43" fontId="27" fillId="27" borderId="24" xfId="1" applyFont="1" applyFill="1" applyBorder="1" applyAlignment="1">
      <alignment horizontal="center" vertical="center"/>
    </xf>
    <xf numFmtId="0" fontId="27" fillId="27" borderId="8" xfId="0" applyFont="1" applyFill="1" applyBorder="1" applyAlignment="1">
      <alignment horizontal="center" vertical="center"/>
    </xf>
    <xf numFmtId="0" fontId="27" fillId="27" borderId="9" xfId="0" applyFont="1" applyFill="1" applyBorder="1" applyAlignment="1">
      <alignment horizontal="center" vertical="center"/>
    </xf>
    <xf numFmtId="0" fontId="30" fillId="27" borderId="23" xfId="0" applyFont="1" applyFill="1" applyBorder="1" applyAlignment="1">
      <alignment horizontal="center" vertical="center" wrapText="1"/>
    </xf>
    <xf numFmtId="0" fontId="30" fillId="27" borderId="6" xfId="0" applyFont="1" applyFill="1" applyBorder="1" applyAlignment="1">
      <alignment horizontal="center" vertical="center" wrapText="1"/>
    </xf>
    <xf numFmtId="164" fontId="27" fillId="27" borderId="4" xfId="0" applyNumberFormat="1" applyFont="1" applyFill="1" applyBorder="1" applyAlignment="1">
      <alignment horizontal="center" vertical="center" wrapText="1"/>
    </xf>
    <xf numFmtId="43" fontId="27" fillId="27" borderId="27" xfId="1" applyFont="1" applyFill="1" applyBorder="1" applyAlignment="1">
      <alignment horizontal="center" vertical="center"/>
    </xf>
    <xf numFmtId="0" fontId="27" fillId="27" borderId="5" xfId="0" applyFont="1" applyFill="1" applyBorder="1" applyAlignment="1">
      <alignment horizontal="center" vertical="center" wrapText="1"/>
    </xf>
    <xf numFmtId="0" fontId="27" fillId="27" borderId="27" xfId="0" applyFont="1" applyFill="1" applyBorder="1" applyAlignment="1">
      <alignment horizontal="center" vertical="center" wrapText="1"/>
    </xf>
    <xf numFmtId="0" fontId="27" fillId="27" borderId="39" xfId="0" applyFont="1" applyFill="1" applyBorder="1" applyAlignment="1">
      <alignment horizontal="center" vertical="center" wrapText="1"/>
    </xf>
    <xf numFmtId="43" fontId="27" fillId="27" borderId="34" xfId="1" applyFont="1" applyFill="1" applyBorder="1" applyAlignment="1">
      <alignment horizontal="center" vertical="center"/>
    </xf>
    <xf numFmtId="43" fontId="27" fillId="27" borderId="41" xfId="1" applyFont="1" applyFill="1" applyBorder="1" applyAlignment="1">
      <alignment horizontal="center" vertical="center"/>
    </xf>
    <xf numFmtId="43" fontId="27" fillId="27" borderId="40" xfId="1" applyFont="1" applyFill="1" applyBorder="1" applyAlignment="1">
      <alignment horizontal="center" vertical="center"/>
    </xf>
    <xf numFmtId="0" fontId="27" fillId="27" borderId="46" xfId="0" applyFont="1" applyFill="1" applyBorder="1" applyAlignment="1">
      <alignment horizontal="center" vertical="center" wrapText="1"/>
    </xf>
    <xf numFmtId="0" fontId="27" fillId="27" borderId="50" xfId="0" applyFont="1" applyFill="1" applyBorder="1" applyAlignment="1">
      <alignment horizontal="center" vertical="center" wrapText="1"/>
    </xf>
    <xf numFmtId="0" fontId="27" fillId="27" borderId="43" xfId="0" applyFont="1" applyFill="1" applyBorder="1" applyAlignment="1">
      <alignment horizontal="center" vertical="center" wrapText="1"/>
    </xf>
    <xf numFmtId="0" fontId="27" fillId="27" borderId="76" xfId="0" applyFont="1" applyFill="1" applyBorder="1" applyAlignment="1">
      <alignment horizontal="center" vertical="center" wrapText="1"/>
    </xf>
    <xf numFmtId="0" fontId="27" fillId="27" borderId="77" xfId="0" applyFont="1" applyFill="1" applyBorder="1" applyAlignment="1">
      <alignment horizontal="center" vertical="center" wrapText="1"/>
    </xf>
    <xf numFmtId="0" fontId="27" fillId="27" borderId="78" xfId="0" applyFont="1" applyFill="1" applyBorder="1" applyAlignment="1">
      <alignment horizontal="center" vertical="center" wrapText="1"/>
    </xf>
    <xf numFmtId="0" fontId="27" fillId="27" borderId="55" xfId="0" applyFont="1" applyFill="1" applyBorder="1" applyAlignment="1">
      <alignment horizontal="center" vertical="center" wrapText="1"/>
    </xf>
    <xf numFmtId="0" fontId="27" fillId="27" borderId="35" xfId="0" applyFont="1" applyFill="1" applyBorder="1" applyAlignment="1">
      <alignment horizontal="center" vertical="center"/>
    </xf>
    <xf numFmtId="0" fontId="30" fillId="27" borderId="60" xfId="0" applyFont="1" applyFill="1" applyBorder="1" applyAlignment="1">
      <alignment horizontal="center" vertical="center" wrapText="1"/>
    </xf>
    <xf numFmtId="0" fontId="30" fillId="27" borderId="61" xfId="0" applyFont="1" applyFill="1" applyBorder="1" applyAlignment="1">
      <alignment horizontal="center" vertical="center" wrapText="1"/>
    </xf>
    <xf numFmtId="0" fontId="30" fillId="27" borderId="58" xfId="0" applyFont="1" applyFill="1" applyBorder="1" applyAlignment="1">
      <alignment horizontal="center" vertical="center" wrapText="1"/>
    </xf>
    <xf numFmtId="0" fontId="30" fillId="27" borderId="59" xfId="0" applyFont="1" applyFill="1" applyBorder="1" applyAlignment="1">
      <alignment horizontal="center" vertical="center" wrapText="1"/>
    </xf>
    <xf numFmtId="0" fontId="27" fillId="27" borderId="0" xfId="0" applyFont="1" applyFill="1" applyAlignment="1">
      <alignment horizontal="center" vertical="center"/>
    </xf>
    <xf numFmtId="0" fontId="27" fillId="27" borderId="66" xfId="0" applyFont="1" applyFill="1" applyBorder="1" applyAlignment="1">
      <alignment horizontal="left" vertical="center"/>
    </xf>
    <xf numFmtId="0" fontId="27" fillId="27" borderId="67" xfId="0" applyFont="1" applyFill="1" applyBorder="1" applyAlignment="1">
      <alignment horizontal="left" vertical="center"/>
    </xf>
    <xf numFmtId="0" fontId="27" fillId="27" borderId="68" xfId="0" applyFont="1" applyFill="1" applyBorder="1" applyAlignment="1">
      <alignment horizontal="left" vertical="center"/>
    </xf>
    <xf numFmtId="0" fontId="27" fillId="27" borderId="70" xfId="0" applyFont="1" applyFill="1" applyBorder="1" applyAlignment="1">
      <alignment horizontal="right" vertical="center" indent="5"/>
    </xf>
    <xf numFmtId="0" fontId="27" fillId="27" borderId="71" xfId="0" applyFont="1" applyFill="1" applyBorder="1" applyAlignment="1">
      <alignment horizontal="right" vertical="center" indent="5"/>
    </xf>
    <xf numFmtId="0" fontId="27" fillId="27" borderId="72" xfId="0" applyFont="1" applyFill="1" applyBorder="1" applyAlignment="1">
      <alignment horizontal="right" vertical="center" indent="5"/>
    </xf>
    <xf numFmtId="0" fontId="27" fillId="27" borderId="66" xfId="0" applyFont="1" applyFill="1" applyBorder="1" applyAlignment="1">
      <alignment horizontal="right" vertical="center" indent="5"/>
    </xf>
    <xf numFmtId="0" fontId="27" fillId="27" borderId="67" xfId="0" applyFont="1" applyFill="1" applyBorder="1" applyAlignment="1">
      <alignment horizontal="right" vertical="center" indent="5"/>
    </xf>
    <xf numFmtId="0" fontId="27" fillId="27" borderId="68" xfId="0" applyFont="1" applyFill="1" applyBorder="1" applyAlignment="1">
      <alignment horizontal="right" vertical="center" indent="5"/>
    </xf>
    <xf numFmtId="0" fontId="27" fillId="27" borderId="73" xfId="0" applyFont="1" applyFill="1" applyBorder="1" applyAlignment="1">
      <alignment horizontal="right" vertical="center" indent="5"/>
    </xf>
    <xf numFmtId="0" fontId="27" fillId="27" borderId="74" xfId="0" applyFont="1" applyFill="1" applyBorder="1" applyAlignment="1">
      <alignment horizontal="right" vertical="center" indent="5"/>
    </xf>
    <xf numFmtId="0" fontId="27" fillId="27" borderId="75" xfId="0" applyFont="1" applyFill="1" applyBorder="1" applyAlignment="1">
      <alignment horizontal="right" vertical="center" indent="5"/>
    </xf>
    <xf numFmtId="0" fontId="27" fillId="27" borderId="66" xfId="0" applyFont="1" applyFill="1" applyBorder="1" applyAlignment="1">
      <alignment vertical="center"/>
    </xf>
    <xf numFmtId="0" fontId="27" fillId="27" borderId="67" xfId="0" applyFont="1" applyFill="1" applyBorder="1" applyAlignment="1">
      <alignment vertical="center"/>
    </xf>
    <xf numFmtId="0" fontId="27" fillId="27" borderId="68" xfId="0" applyFont="1" applyFill="1" applyBorder="1" applyAlignment="1">
      <alignment vertical="center"/>
    </xf>
    <xf numFmtId="0" fontId="34" fillId="27" borderId="0" xfId="0" applyFont="1" applyFill="1" applyBorder="1" applyAlignment="1">
      <alignment horizontal="center" vertical="center"/>
    </xf>
    <xf numFmtId="0" fontId="27" fillId="27" borderId="63" xfId="0" applyFont="1" applyFill="1" applyBorder="1" applyAlignment="1">
      <alignment horizontal="left" vertical="center"/>
    </xf>
    <xf numFmtId="0" fontId="27" fillId="27" borderId="64" xfId="0" applyFont="1" applyFill="1" applyBorder="1" applyAlignment="1">
      <alignment horizontal="left" vertical="center"/>
    </xf>
    <xf numFmtId="0" fontId="27" fillId="27" borderId="65" xfId="0" applyFont="1" applyFill="1" applyBorder="1" applyAlignment="1">
      <alignment horizontal="left" vertical="center"/>
    </xf>
  </cellXfs>
  <cellStyles count="115">
    <cellStyle name="20 % - Accent1 2" xfId="4"/>
    <cellStyle name="20 % - Accent1 2 2" xfId="61"/>
    <cellStyle name="20 % - Accent2 2" xfId="5"/>
    <cellStyle name="20 % - Accent2 2 2" xfId="62"/>
    <cellStyle name="20 % - Accent3 2" xfId="6"/>
    <cellStyle name="20 % - Accent3 2 2" xfId="63"/>
    <cellStyle name="20 % - Accent4 2" xfId="7"/>
    <cellStyle name="20 % - Accent4 2 2" xfId="64"/>
    <cellStyle name="20 % - Accent5 2" xfId="8"/>
    <cellStyle name="20 % - Accent6 2" xfId="9"/>
    <cellStyle name="20 % - Accent6 2 2" xfId="65"/>
    <cellStyle name="40 % - Accent1 2" xfId="10"/>
    <cellStyle name="40 % - Accent1 2 2" xfId="66"/>
    <cellStyle name="40 % - Accent2 2" xfId="11"/>
    <cellStyle name="40 % - Accent3 2" xfId="12"/>
    <cellStyle name="40 % - Accent3 2 2" xfId="67"/>
    <cellStyle name="40 % - Accent4 2" xfId="13"/>
    <cellStyle name="40 % - Accent4 2 2" xfId="68"/>
    <cellStyle name="40 % - Accent5 2" xfId="14"/>
    <cellStyle name="40 % - Accent5 2 2" xfId="69"/>
    <cellStyle name="40 % - Accent6 2" xfId="15"/>
    <cellStyle name="40 % - Accent6 2 2" xfId="70"/>
    <cellStyle name="60 % - Accent1 2" xfId="16"/>
    <cellStyle name="60 % - Accent1 2 2" xfId="71"/>
    <cellStyle name="60 % - Accent2 2" xfId="17"/>
    <cellStyle name="60 % - Accent2 2 2" xfId="72"/>
    <cellStyle name="60 % - Accent3 2" xfId="18"/>
    <cellStyle name="60 % - Accent3 2 2" xfId="73"/>
    <cellStyle name="60 % - Accent4 2" xfId="19"/>
    <cellStyle name="60 % - Accent4 2 2" xfId="74"/>
    <cellStyle name="60 % - Accent5 2" xfId="20"/>
    <cellStyle name="60 % - Accent5 2 2" xfId="75"/>
    <cellStyle name="60 % - Accent6 2" xfId="21"/>
    <cellStyle name="60 % - Accent6 2 2" xfId="76"/>
    <cellStyle name="Accent1 2" xfId="22"/>
    <cellStyle name="Accent1 2 2" xfId="77"/>
    <cellStyle name="Accent2 2" xfId="23"/>
    <cellStyle name="Accent2 2 2" xfId="78"/>
    <cellStyle name="Accent3 2" xfId="24"/>
    <cellStyle name="Accent3 2 2" xfId="79"/>
    <cellStyle name="Accent4 2" xfId="25"/>
    <cellStyle name="Accent4 2 2" xfId="80"/>
    <cellStyle name="Accent5 2" xfId="26"/>
    <cellStyle name="Accent6 2" xfId="27"/>
    <cellStyle name="Accent6 2 2" xfId="81"/>
    <cellStyle name="Avertissement 2" xfId="28"/>
    <cellStyle name="Calcul 2" xfId="29"/>
    <cellStyle name="Calcul 2 2" xfId="82"/>
    <cellStyle name="Cellule liée 2" xfId="30"/>
    <cellStyle name="Cellule liée 2 2" xfId="83"/>
    <cellStyle name="Commentaire 2" xfId="31"/>
    <cellStyle name="Commentaire 2 2" xfId="84"/>
    <cellStyle name="Entrée 2" xfId="32"/>
    <cellStyle name="Entrée 2 2" xfId="85"/>
    <cellStyle name="Euro" xfId="86"/>
    <cellStyle name="Euro 2" xfId="87"/>
    <cellStyle name="Euro 3" xfId="88"/>
    <cellStyle name="Euro 4" xfId="89"/>
    <cellStyle name="Euro 5" xfId="90"/>
    <cellStyle name="Insatisfaisant 2" xfId="33"/>
    <cellStyle name="Insatisfaisant 2 2" xfId="91"/>
    <cellStyle name="Milliers" xfId="1" builtinId="3"/>
    <cellStyle name="Milliers 2" xfId="34"/>
    <cellStyle name="Milliers 2 2" xfId="35"/>
    <cellStyle name="Milliers 2 2 2" xfId="36"/>
    <cellStyle name="Milliers 2 2 2 2" xfId="106"/>
    <cellStyle name="Milliers 2 2 2 3" xfId="112"/>
    <cellStyle name="Milliers 2 2 3" xfId="105"/>
    <cellStyle name="Milliers 2 2 4" xfId="111"/>
    <cellStyle name="Milliers 2 3" xfId="104"/>
    <cellStyle name="Milliers 2 4" xfId="110"/>
    <cellStyle name="Milliers 3" xfId="37"/>
    <cellStyle name="Milliers 3 2" xfId="38"/>
    <cellStyle name="Milliers 3 2 2" xfId="108"/>
    <cellStyle name="Milliers 3 2 3" xfId="114"/>
    <cellStyle name="Milliers 3 3" xfId="107"/>
    <cellStyle name="Milliers 3 4" xfId="113"/>
    <cellStyle name="Milliers 4" xfId="103"/>
    <cellStyle name="Milliers 5" xfId="109"/>
    <cellStyle name="Neutre 2" xfId="39"/>
    <cellStyle name="Neutre 2 2" xfId="92"/>
    <cellStyle name="Normal" xfId="0" builtinId="0"/>
    <cellStyle name="Normal 2" xfId="40"/>
    <cellStyle name="Normal 2 2" xfId="41"/>
    <cellStyle name="Normal 2 2 2" xfId="42"/>
    <cellStyle name="Normal 2 2 2 2" xfId="43"/>
    <cellStyle name="Normal 2 3" xfId="44"/>
    <cellStyle name="Normal 27" xfId="58"/>
    <cellStyle name="Normal 3" xfId="45"/>
    <cellStyle name="Normal 3 2" xfId="46"/>
    <cellStyle name="Normal 3 2 2" xfId="47"/>
    <cellStyle name="Normal 4" xfId="2"/>
    <cellStyle name="Normal 5" xfId="93"/>
    <cellStyle name="Normal 6" xfId="60"/>
    <cellStyle name="Normal 7" xfId="59"/>
    <cellStyle name="Normal_attachement de DP N°10" xfId="3"/>
    <cellStyle name="Normal_Bord D.R.I.K 30.08.05" xfId="102"/>
    <cellStyle name="Satisfaisant 2" xfId="48"/>
    <cellStyle name="Satisfaisant 2 2" xfId="94"/>
    <cellStyle name="Sortie 2" xfId="49"/>
    <cellStyle name="Sortie 2 2" xfId="95"/>
    <cellStyle name="Texte explicatif 2" xfId="50"/>
    <cellStyle name="Titre 2" xfId="51"/>
    <cellStyle name="Titre 2 2" xfId="96"/>
    <cellStyle name="Titre 1 2" xfId="52"/>
    <cellStyle name="Titre 1 2 2" xfId="97"/>
    <cellStyle name="Titre 2 2" xfId="53"/>
    <cellStyle name="Titre 2 2 2" xfId="98"/>
    <cellStyle name="Titre 3 2" xfId="54"/>
    <cellStyle name="Titre 3 2 2" xfId="99"/>
    <cellStyle name="Titre 4 2" xfId="55"/>
    <cellStyle name="Titre 4 2 2" xfId="100"/>
    <cellStyle name="Total 2" xfId="56"/>
    <cellStyle name="Total 2 2" xfId="101"/>
    <cellStyle name="Vérification 2" xfId="57"/>
  </cellStyles>
  <dxfs count="1">
    <dxf>
      <font>
        <condense val="0"/>
        <extend val="0"/>
        <color indexed="9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FX2087"/>
  <sheetViews>
    <sheetView showZeros="0" tabSelected="1" topLeftCell="A274" zoomScale="85" zoomScaleNormal="85" zoomScaleSheetLayoutView="85" workbookViewId="0">
      <selection activeCell="B287" sqref="B287"/>
    </sheetView>
  </sheetViews>
  <sheetFormatPr baseColWidth="10" defaultColWidth="11.42578125" defaultRowHeight="16.5" x14ac:dyDescent="0.25"/>
  <cols>
    <col min="1" max="1" width="10.140625" style="50" customWidth="1"/>
    <col min="2" max="2" width="82.42578125" style="76" customWidth="1"/>
    <col min="3" max="3" width="17.140625" style="75" bestFit="1" customWidth="1"/>
    <col min="4" max="4" width="14.42578125" style="2" customWidth="1"/>
    <col min="5" max="5" width="17.28515625" style="74" customWidth="1"/>
    <col min="6" max="6" width="19.140625" style="157" customWidth="1"/>
    <col min="7" max="7" width="15.42578125" style="76" bestFit="1" customWidth="1"/>
    <col min="8" max="8" width="14.5703125" style="76" bestFit="1" customWidth="1"/>
    <col min="9" max="16384" width="11.42578125" style="76"/>
  </cols>
  <sheetData>
    <row r="1" spans="1:6" x14ac:dyDescent="0.25">
      <c r="A1" s="232" t="s">
        <v>933</v>
      </c>
      <c r="B1" s="232"/>
      <c r="C1" s="232"/>
      <c r="D1" s="232"/>
      <c r="E1" s="232"/>
      <c r="F1" s="232"/>
    </row>
    <row r="2" spans="1:6" x14ac:dyDescent="0.25">
      <c r="A2" s="232" t="s">
        <v>934</v>
      </c>
      <c r="B2" s="232"/>
      <c r="C2" s="232"/>
      <c r="D2" s="232"/>
      <c r="E2" s="232"/>
      <c r="F2" s="232"/>
    </row>
    <row r="3" spans="1:6" x14ac:dyDescent="0.25">
      <c r="D3" s="49"/>
    </row>
    <row r="4" spans="1:6" x14ac:dyDescent="0.25">
      <c r="A4" s="195" t="s">
        <v>932</v>
      </c>
      <c r="B4" s="195"/>
      <c r="C4" s="195"/>
      <c r="D4" s="195"/>
      <c r="E4" s="195"/>
      <c r="F4" s="195"/>
    </row>
    <row r="5" spans="1:6" x14ac:dyDescent="0.25">
      <c r="A5" s="117"/>
      <c r="B5" s="117"/>
      <c r="C5" s="117"/>
      <c r="D5" s="117"/>
      <c r="E5" s="117"/>
      <c r="F5" s="158"/>
    </row>
    <row r="6" spans="1:6" x14ac:dyDescent="0.25">
      <c r="A6" s="196" t="s">
        <v>1078</v>
      </c>
      <c r="B6" s="196"/>
      <c r="C6" s="196"/>
      <c r="D6" s="196"/>
      <c r="E6" s="196"/>
      <c r="F6" s="196"/>
    </row>
    <row r="7" spans="1:6" ht="15.75" x14ac:dyDescent="0.25">
      <c r="A7" s="199" t="s">
        <v>0</v>
      </c>
      <c r="B7" s="200" t="s">
        <v>1</v>
      </c>
      <c r="C7" s="201" t="s">
        <v>2</v>
      </c>
      <c r="D7" s="201" t="s">
        <v>33</v>
      </c>
      <c r="E7" s="203" t="s">
        <v>1079</v>
      </c>
      <c r="F7" s="205" t="s">
        <v>1080</v>
      </c>
    </row>
    <row r="8" spans="1:6" ht="15.75" x14ac:dyDescent="0.25">
      <c r="A8" s="199"/>
      <c r="B8" s="200"/>
      <c r="C8" s="202"/>
      <c r="D8" s="202"/>
      <c r="E8" s="204"/>
      <c r="F8" s="206"/>
    </row>
    <row r="9" spans="1:6" x14ac:dyDescent="0.25">
      <c r="A9" s="207" t="s">
        <v>893</v>
      </c>
      <c r="B9" s="207"/>
      <c r="C9" s="20"/>
      <c r="D9" s="52"/>
      <c r="E9" s="73"/>
      <c r="F9" s="159"/>
    </row>
    <row r="10" spans="1:6" x14ac:dyDescent="0.25">
      <c r="A10" s="22"/>
      <c r="B10" s="1" t="s">
        <v>3</v>
      </c>
      <c r="C10" s="77"/>
      <c r="E10" s="3"/>
      <c r="F10" s="160"/>
    </row>
    <row r="11" spans="1:6" x14ac:dyDescent="0.25">
      <c r="A11" s="77">
        <v>101</v>
      </c>
      <c r="B11" s="88" t="s">
        <v>92</v>
      </c>
      <c r="C11" s="8"/>
      <c r="E11" s="3"/>
      <c r="F11" s="160"/>
    </row>
    <row r="12" spans="1:6" x14ac:dyDescent="0.25">
      <c r="A12" s="77"/>
      <c r="B12" s="93" t="s">
        <v>4</v>
      </c>
      <c r="C12" s="8" t="s">
        <v>5</v>
      </c>
      <c r="D12" s="2">
        <v>24345</v>
      </c>
      <c r="E12" s="3"/>
      <c r="F12" s="160">
        <f>D12*E12</f>
        <v>0</v>
      </c>
    </row>
    <row r="13" spans="1:6" x14ac:dyDescent="0.25">
      <c r="A13" s="77">
        <f>A11+1</f>
        <v>102</v>
      </c>
      <c r="B13" s="88" t="s">
        <v>55</v>
      </c>
      <c r="C13" s="8"/>
      <c r="E13" s="3"/>
      <c r="F13" s="160">
        <f t="shared" ref="F13:F74" si="0">D13*E13</f>
        <v>0</v>
      </c>
    </row>
    <row r="14" spans="1:6" x14ac:dyDescent="0.25">
      <c r="A14" s="77"/>
      <c r="B14" s="94" t="s">
        <v>6</v>
      </c>
      <c r="C14" s="8" t="s">
        <v>7</v>
      </c>
      <c r="D14" s="2">
        <v>12170</v>
      </c>
      <c r="E14" s="3"/>
      <c r="F14" s="160">
        <f t="shared" si="0"/>
        <v>0</v>
      </c>
    </row>
    <row r="15" spans="1:6" x14ac:dyDescent="0.25">
      <c r="A15" s="77">
        <f>A13+1</f>
        <v>103</v>
      </c>
      <c r="B15" s="88" t="s">
        <v>56</v>
      </c>
      <c r="C15" s="8"/>
      <c r="E15" s="3"/>
      <c r="F15" s="160">
        <f t="shared" si="0"/>
        <v>0</v>
      </c>
    </row>
    <row r="16" spans="1:6" x14ac:dyDescent="0.25">
      <c r="A16" s="77"/>
      <c r="B16" s="94" t="s">
        <v>6</v>
      </c>
      <c r="C16" s="8" t="s">
        <v>7</v>
      </c>
      <c r="D16" s="2">
        <v>12795</v>
      </c>
      <c r="E16" s="3"/>
      <c r="F16" s="160">
        <f t="shared" si="0"/>
        <v>0</v>
      </c>
    </row>
    <row r="17" spans="1:6" x14ac:dyDescent="0.25">
      <c r="A17" s="77">
        <f>A15+1</f>
        <v>104</v>
      </c>
      <c r="B17" s="88" t="s">
        <v>57</v>
      </c>
      <c r="C17" s="8"/>
      <c r="E17" s="3"/>
      <c r="F17" s="160">
        <f t="shared" si="0"/>
        <v>0</v>
      </c>
    </row>
    <row r="18" spans="1:6" x14ac:dyDescent="0.25">
      <c r="A18" s="77"/>
      <c r="B18" s="94" t="s">
        <v>6</v>
      </c>
      <c r="C18" s="8" t="s">
        <v>7</v>
      </c>
      <c r="D18" s="2">
        <v>15540</v>
      </c>
      <c r="E18" s="3"/>
      <c r="F18" s="160">
        <f t="shared" si="0"/>
        <v>0</v>
      </c>
    </row>
    <row r="19" spans="1:6" x14ac:dyDescent="0.25">
      <c r="A19" s="95"/>
      <c r="B19" s="78" t="s">
        <v>8</v>
      </c>
      <c r="C19" s="95"/>
      <c r="D19" s="48"/>
      <c r="E19" s="3"/>
      <c r="F19" s="160">
        <f t="shared" si="0"/>
        <v>0</v>
      </c>
    </row>
    <row r="20" spans="1:6" x14ac:dyDescent="0.25">
      <c r="A20" s="77">
        <f>A17+1</f>
        <v>105</v>
      </c>
      <c r="B20" s="88" t="s">
        <v>9</v>
      </c>
      <c r="C20" s="8"/>
      <c r="E20" s="3"/>
      <c r="F20" s="160">
        <f t="shared" si="0"/>
        <v>0</v>
      </c>
    </row>
    <row r="21" spans="1:6" x14ac:dyDescent="0.25">
      <c r="A21" s="77"/>
      <c r="B21" s="94" t="s">
        <v>10</v>
      </c>
      <c r="C21" s="8" t="s">
        <v>7</v>
      </c>
      <c r="D21" s="2">
        <v>340</v>
      </c>
      <c r="E21" s="3"/>
      <c r="F21" s="160">
        <f t="shared" si="0"/>
        <v>0</v>
      </c>
    </row>
    <row r="22" spans="1:6" x14ac:dyDescent="0.25">
      <c r="A22" s="77">
        <f>A20+1</f>
        <v>106</v>
      </c>
      <c r="B22" s="88" t="s">
        <v>11</v>
      </c>
      <c r="C22" s="8"/>
      <c r="E22" s="3"/>
      <c r="F22" s="160">
        <f t="shared" si="0"/>
        <v>0</v>
      </c>
    </row>
    <row r="23" spans="1:6" x14ac:dyDescent="0.25">
      <c r="A23" s="77"/>
      <c r="B23" s="94" t="s">
        <v>10</v>
      </c>
      <c r="C23" s="8" t="s">
        <v>7</v>
      </c>
      <c r="D23" s="2">
        <v>3705</v>
      </c>
      <c r="E23" s="3"/>
      <c r="F23" s="160">
        <f t="shared" si="0"/>
        <v>0</v>
      </c>
    </row>
    <row r="24" spans="1:6" x14ac:dyDescent="0.25">
      <c r="A24" s="77">
        <f>A22+1</f>
        <v>107</v>
      </c>
      <c r="B24" s="88" t="s">
        <v>58</v>
      </c>
      <c r="C24" s="8"/>
      <c r="E24" s="3"/>
      <c r="F24" s="160">
        <f t="shared" si="0"/>
        <v>0</v>
      </c>
    </row>
    <row r="25" spans="1:6" x14ac:dyDescent="0.25">
      <c r="A25" s="77"/>
      <c r="B25" s="94" t="s">
        <v>6</v>
      </c>
      <c r="C25" s="8" t="s">
        <v>7</v>
      </c>
      <c r="D25" s="2">
        <v>1310</v>
      </c>
      <c r="E25" s="3"/>
      <c r="F25" s="160">
        <f t="shared" si="0"/>
        <v>0</v>
      </c>
    </row>
    <row r="26" spans="1:6" x14ac:dyDescent="0.25">
      <c r="A26" s="77">
        <f>A24+1</f>
        <v>108</v>
      </c>
      <c r="B26" s="88" t="s">
        <v>36</v>
      </c>
      <c r="C26" s="8"/>
      <c r="E26" s="3"/>
      <c r="F26" s="160">
        <f t="shared" si="0"/>
        <v>0</v>
      </c>
    </row>
    <row r="27" spans="1:6" x14ac:dyDescent="0.25">
      <c r="A27" s="77"/>
      <c r="B27" s="93" t="s">
        <v>4</v>
      </c>
      <c r="C27" s="8" t="s">
        <v>5</v>
      </c>
      <c r="D27" s="2">
        <v>1929</v>
      </c>
      <c r="E27" s="3"/>
      <c r="F27" s="160">
        <f t="shared" si="0"/>
        <v>0</v>
      </c>
    </row>
    <row r="28" spans="1:6" x14ac:dyDescent="0.25">
      <c r="A28" s="77"/>
      <c r="B28" s="47" t="s">
        <v>59</v>
      </c>
      <c r="C28" s="8"/>
      <c r="E28" s="3"/>
      <c r="F28" s="160">
        <f t="shared" si="0"/>
        <v>0</v>
      </c>
    </row>
    <row r="29" spans="1:6" x14ac:dyDescent="0.25">
      <c r="A29" s="77">
        <f>+A26+1</f>
        <v>109</v>
      </c>
      <c r="B29" s="96" t="s">
        <v>12</v>
      </c>
      <c r="C29" s="8"/>
      <c r="E29" s="3"/>
      <c r="F29" s="160">
        <f t="shared" si="0"/>
        <v>0</v>
      </c>
    </row>
    <row r="30" spans="1:6" x14ac:dyDescent="0.25">
      <c r="A30" s="77"/>
      <c r="B30" s="94" t="s">
        <v>6</v>
      </c>
      <c r="C30" s="8" t="s">
        <v>7</v>
      </c>
      <c r="D30" s="2">
        <v>4110</v>
      </c>
      <c r="E30" s="3"/>
      <c r="F30" s="160">
        <f t="shared" si="0"/>
        <v>0</v>
      </c>
    </row>
    <row r="31" spans="1:6" x14ac:dyDescent="0.25">
      <c r="A31" s="77">
        <f>A29+1</f>
        <v>110</v>
      </c>
      <c r="B31" s="88" t="s">
        <v>60</v>
      </c>
      <c r="C31" s="8"/>
      <c r="E31" s="3"/>
      <c r="F31" s="160">
        <f t="shared" si="0"/>
        <v>0</v>
      </c>
    </row>
    <row r="32" spans="1:6" x14ac:dyDescent="0.25">
      <c r="A32" s="77"/>
      <c r="B32" s="94" t="s">
        <v>13</v>
      </c>
      <c r="C32" s="8" t="s">
        <v>14</v>
      </c>
      <c r="D32" s="2">
        <v>380300</v>
      </c>
      <c r="E32" s="3"/>
      <c r="F32" s="160">
        <f t="shared" si="0"/>
        <v>0</v>
      </c>
    </row>
    <row r="33" spans="1:6" x14ac:dyDescent="0.25">
      <c r="A33" s="77"/>
      <c r="B33" s="78" t="s">
        <v>61</v>
      </c>
      <c r="C33" s="95"/>
      <c r="E33" s="3"/>
      <c r="F33" s="160">
        <f t="shared" si="0"/>
        <v>0</v>
      </c>
    </row>
    <row r="34" spans="1:6" x14ac:dyDescent="0.25">
      <c r="A34" s="77">
        <f>1+A31</f>
        <v>111</v>
      </c>
      <c r="B34" s="88" t="s">
        <v>50</v>
      </c>
      <c r="C34" s="8"/>
      <c r="E34" s="3"/>
      <c r="F34" s="160">
        <f t="shared" si="0"/>
        <v>0</v>
      </c>
    </row>
    <row r="35" spans="1:6" x14ac:dyDescent="0.25">
      <c r="A35" s="77"/>
      <c r="B35" s="94" t="s">
        <v>15</v>
      </c>
      <c r="C35" s="8" t="s">
        <v>16</v>
      </c>
      <c r="D35" s="2">
        <v>735</v>
      </c>
      <c r="E35" s="3"/>
      <c r="F35" s="160">
        <f t="shared" si="0"/>
        <v>0</v>
      </c>
    </row>
    <row r="36" spans="1:6" x14ac:dyDescent="0.25">
      <c r="A36" s="77">
        <f>A34+1</f>
        <v>112</v>
      </c>
      <c r="B36" s="88" t="s">
        <v>51</v>
      </c>
      <c r="C36" s="8"/>
      <c r="E36" s="3"/>
      <c r="F36" s="160">
        <f t="shared" si="0"/>
        <v>0</v>
      </c>
    </row>
    <row r="37" spans="1:6" x14ac:dyDescent="0.25">
      <c r="A37" s="77"/>
      <c r="B37" s="94" t="s">
        <v>15</v>
      </c>
      <c r="C37" s="8" t="s">
        <v>16</v>
      </c>
      <c r="D37" s="2">
        <v>980</v>
      </c>
      <c r="E37" s="3"/>
      <c r="F37" s="160">
        <f t="shared" si="0"/>
        <v>0</v>
      </c>
    </row>
    <row r="38" spans="1:6" x14ac:dyDescent="0.25">
      <c r="A38" s="77">
        <f>A36+1</f>
        <v>113</v>
      </c>
      <c r="B38" s="88" t="s">
        <v>62</v>
      </c>
      <c r="C38" s="8"/>
      <c r="E38" s="3"/>
      <c r="F38" s="160">
        <f t="shared" si="0"/>
        <v>0</v>
      </c>
    </row>
    <row r="39" spans="1:6" x14ac:dyDescent="0.25">
      <c r="A39" s="77"/>
      <c r="B39" s="94" t="s">
        <v>17</v>
      </c>
      <c r="C39" s="8" t="s">
        <v>18</v>
      </c>
      <c r="D39" s="2">
        <v>240</v>
      </c>
      <c r="E39" s="3"/>
      <c r="F39" s="160">
        <f t="shared" si="0"/>
        <v>0</v>
      </c>
    </row>
    <row r="40" spans="1:6" x14ac:dyDescent="0.25">
      <c r="A40" s="77">
        <f>A38+1</f>
        <v>114</v>
      </c>
      <c r="B40" s="88" t="s">
        <v>85</v>
      </c>
      <c r="C40" s="8"/>
      <c r="E40" s="3"/>
      <c r="F40" s="160">
        <f t="shared" si="0"/>
        <v>0</v>
      </c>
    </row>
    <row r="41" spans="1:6" x14ac:dyDescent="0.25">
      <c r="A41" s="77"/>
      <c r="B41" s="94" t="s">
        <v>17</v>
      </c>
      <c r="C41" s="8" t="s">
        <v>18</v>
      </c>
      <c r="D41" s="2">
        <v>20</v>
      </c>
      <c r="E41" s="3"/>
      <c r="F41" s="160">
        <f t="shared" si="0"/>
        <v>0</v>
      </c>
    </row>
    <row r="42" spans="1:6" x14ac:dyDescent="0.25">
      <c r="A42" s="77">
        <f>A40+1</f>
        <v>115</v>
      </c>
      <c r="B42" s="88" t="s">
        <v>63</v>
      </c>
      <c r="C42" s="8"/>
      <c r="E42" s="3"/>
      <c r="F42" s="160">
        <f t="shared" si="0"/>
        <v>0</v>
      </c>
    </row>
    <row r="43" spans="1:6" x14ac:dyDescent="0.25">
      <c r="A43" s="77"/>
      <c r="B43" s="94" t="s">
        <v>17</v>
      </c>
      <c r="C43" s="8" t="s">
        <v>18</v>
      </c>
      <c r="D43" s="2">
        <v>14</v>
      </c>
      <c r="E43" s="3"/>
      <c r="F43" s="160">
        <f t="shared" si="0"/>
        <v>0</v>
      </c>
    </row>
    <row r="44" spans="1:6" x14ac:dyDescent="0.25">
      <c r="A44" s="77">
        <f>A42+1</f>
        <v>116</v>
      </c>
      <c r="B44" s="88" t="s">
        <v>64</v>
      </c>
      <c r="C44" s="8"/>
      <c r="E44" s="3"/>
      <c r="F44" s="160">
        <f t="shared" si="0"/>
        <v>0</v>
      </c>
    </row>
    <row r="45" spans="1:6" x14ac:dyDescent="0.25">
      <c r="A45" s="77"/>
      <c r="B45" s="94" t="s">
        <v>17</v>
      </c>
      <c r="C45" s="8" t="s">
        <v>18</v>
      </c>
      <c r="D45" s="2">
        <v>12</v>
      </c>
      <c r="E45" s="3"/>
      <c r="F45" s="160">
        <f t="shared" si="0"/>
        <v>0</v>
      </c>
    </row>
    <row r="46" spans="1:6" x14ac:dyDescent="0.25">
      <c r="A46" s="77">
        <f>A44+1</f>
        <v>117</v>
      </c>
      <c r="B46" s="88" t="s">
        <v>65</v>
      </c>
      <c r="C46" s="8"/>
      <c r="E46" s="3"/>
      <c r="F46" s="160">
        <f t="shared" si="0"/>
        <v>0</v>
      </c>
    </row>
    <row r="47" spans="1:6" x14ac:dyDescent="0.25">
      <c r="A47" s="77"/>
      <c r="B47" s="94" t="s">
        <v>15</v>
      </c>
      <c r="C47" s="8" t="s">
        <v>16</v>
      </c>
      <c r="D47" s="2">
        <v>100</v>
      </c>
      <c r="E47" s="3"/>
      <c r="F47" s="160">
        <f t="shared" si="0"/>
        <v>0</v>
      </c>
    </row>
    <row r="48" spans="1:6" x14ac:dyDescent="0.25">
      <c r="A48" s="77">
        <f>A46+1</f>
        <v>118</v>
      </c>
      <c r="B48" s="88" t="s">
        <v>53</v>
      </c>
      <c r="C48" s="8"/>
      <c r="E48" s="3"/>
      <c r="F48" s="160">
        <f t="shared" si="0"/>
        <v>0</v>
      </c>
    </row>
    <row r="49" spans="1:6" x14ac:dyDescent="0.25">
      <c r="A49" s="77"/>
      <c r="B49" s="94" t="s">
        <v>15</v>
      </c>
      <c r="C49" s="8" t="s">
        <v>16</v>
      </c>
      <c r="D49" s="2">
        <v>16</v>
      </c>
      <c r="E49" s="3"/>
      <c r="F49" s="160">
        <f t="shared" si="0"/>
        <v>0</v>
      </c>
    </row>
    <row r="50" spans="1:6" x14ac:dyDescent="0.25">
      <c r="A50" s="77"/>
      <c r="B50" s="78" t="s">
        <v>66</v>
      </c>
      <c r="C50" s="95"/>
      <c r="D50" s="48"/>
      <c r="E50" s="3"/>
      <c r="F50" s="160">
        <f t="shared" si="0"/>
        <v>0</v>
      </c>
    </row>
    <row r="51" spans="1:6" x14ac:dyDescent="0.25">
      <c r="A51" s="77">
        <f>A48+1</f>
        <v>119</v>
      </c>
      <c r="B51" s="96" t="s">
        <v>19</v>
      </c>
      <c r="C51" s="8"/>
      <c r="E51" s="3"/>
      <c r="F51" s="160">
        <f t="shared" si="0"/>
        <v>0</v>
      </c>
    </row>
    <row r="52" spans="1:6" x14ac:dyDescent="0.25">
      <c r="A52" s="77"/>
      <c r="B52" s="97" t="s">
        <v>4</v>
      </c>
      <c r="C52" s="8" t="s">
        <v>5</v>
      </c>
      <c r="D52" s="2">
        <v>20230</v>
      </c>
      <c r="E52" s="3"/>
      <c r="F52" s="160">
        <f t="shared" si="0"/>
        <v>0</v>
      </c>
    </row>
    <row r="53" spans="1:6" x14ac:dyDescent="0.25">
      <c r="A53" s="77">
        <f>A51+1</f>
        <v>120</v>
      </c>
      <c r="B53" s="88" t="s">
        <v>977</v>
      </c>
      <c r="C53" s="8"/>
      <c r="E53" s="3"/>
      <c r="F53" s="160">
        <f t="shared" si="0"/>
        <v>0</v>
      </c>
    </row>
    <row r="54" spans="1:6" x14ac:dyDescent="0.25">
      <c r="A54" s="77"/>
      <c r="B54" s="93" t="s">
        <v>4</v>
      </c>
      <c r="C54" s="8" t="s">
        <v>5</v>
      </c>
      <c r="D54" s="2">
        <v>13270</v>
      </c>
      <c r="E54" s="3"/>
      <c r="F54" s="160">
        <f t="shared" si="0"/>
        <v>0</v>
      </c>
    </row>
    <row r="55" spans="1:6" x14ac:dyDescent="0.25">
      <c r="A55" s="77">
        <f>A53+1</f>
        <v>121</v>
      </c>
      <c r="B55" s="88" t="s">
        <v>978</v>
      </c>
      <c r="C55" s="8"/>
      <c r="E55" s="3"/>
      <c r="F55" s="160">
        <f t="shared" si="0"/>
        <v>0</v>
      </c>
    </row>
    <row r="56" spans="1:6" x14ac:dyDescent="0.25">
      <c r="A56" s="77"/>
      <c r="B56" s="93" t="s">
        <v>4</v>
      </c>
      <c r="C56" s="8" t="s">
        <v>5</v>
      </c>
      <c r="D56" s="2">
        <f>D52-D54</f>
        <v>6960</v>
      </c>
      <c r="E56" s="3"/>
      <c r="F56" s="160">
        <f t="shared" si="0"/>
        <v>0</v>
      </c>
    </row>
    <row r="57" spans="1:6" x14ac:dyDescent="0.25">
      <c r="A57" s="77">
        <f>A55+1</f>
        <v>122</v>
      </c>
      <c r="B57" s="88" t="s">
        <v>86</v>
      </c>
      <c r="C57" s="8"/>
      <c r="E57" s="3"/>
      <c r="F57" s="160">
        <f>D57*E57</f>
        <v>0</v>
      </c>
    </row>
    <row r="58" spans="1:6" x14ac:dyDescent="0.25">
      <c r="A58" s="77"/>
      <c r="B58" s="93" t="s">
        <v>4</v>
      </c>
      <c r="C58" s="8" t="s">
        <v>5</v>
      </c>
      <c r="D58" s="2">
        <v>80</v>
      </c>
      <c r="E58" s="3"/>
      <c r="F58" s="160">
        <f>D58*E58</f>
        <v>0</v>
      </c>
    </row>
    <row r="59" spans="1:6" x14ac:dyDescent="0.25">
      <c r="A59" s="77"/>
      <c r="B59" s="78" t="s">
        <v>20</v>
      </c>
      <c r="C59" s="95"/>
      <c r="D59" s="48"/>
      <c r="E59" s="3"/>
      <c r="F59" s="160">
        <f t="shared" si="0"/>
        <v>0</v>
      </c>
    </row>
    <row r="60" spans="1:6" x14ac:dyDescent="0.25">
      <c r="A60" s="77">
        <f>A57+1</f>
        <v>123</v>
      </c>
      <c r="B60" s="96" t="s">
        <v>21</v>
      </c>
      <c r="C60" s="8"/>
      <c r="E60" s="3"/>
      <c r="F60" s="160">
        <f t="shared" si="0"/>
        <v>0</v>
      </c>
    </row>
    <row r="61" spans="1:6" x14ac:dyDescent="0.25">
      <c r="A61" s="77"/>
      <c r="B61" s="94" t="s">
        <v>90</v>
      </c>
      <c r="C61" s="8" t="s">
        <v>7</v>
      </c>
      <c r="D61" s="2">
        <v>5050</v>
      </c>
      <c r="E61" s="3"/>
      <c r="F61" s="160">
        <f t="shared" si="0"/>
        <v>0</v>
      </c>
    </row>
    <row r="62" spans="1:6" x14ac:dyDescent="0.25">
      <c r="A62" s="77">
        <f>A60+1</f>
        <v>124</v>
      </c>
      <c r="B62" s="88" t="s">
        <v>67</v>
      </c>
      <c r="C62" s="8"/>
      <c r="E62" s="3"/>
      <c r="F62" s="160">
        <f t="shared" si="0"/>
        <v>0</v>
      </c>
    </row>
    <row r="63" spans="1:6" x14ac:dyDescent="0.25">
      <c r="A63" s="77"/>
      <c r="B63" s="94" t="s">
        <v>13</v>
      </c>
      <c r="C63" s="8" t="s">
        <v>14</v>
      </c>
      <c r="D63" s="2">
        <v>690750</v>
      </c>
      <c r="E63" s="3"/>
      <c r="F63" s="160">
        <f t="shared" si="0"/>
        <v>0</v>
      </c>
    </row>
    <row r="64" spans="1:6" x14ac:dyDescent="0.25">
      <c r="A64" s="77"/>
      <c r="B64" s="80" t="s">
        <v>72</v>
      </c>
      <c r="C64" s="85"/>
      <c r="E64" s="3"/>
      <c r="F64" s="160">
        <f t="shared" si="0"/>
        <v>0</v>
      </c>
    </row>
    <row r="65" spans="1:6" x14ac:dyDescent="0.25">
      <c r="A65" s="77">
        <f>A62+1</f>
        <v>125</v>
      </c>
      <c r="B65" s="88" t="s">
        <v>68</v>
      </c>
      <c r="C65" s="8"/>
      <c r="E65" s="3"/>
      <c r="F65" s="160"/>
    </row>
    <row r="66" spans="1:6" x14ac:dyDescent="0.25">
      <c r="A66" s="77"/>
      <c r="B66" s="93" t="s">
        <v>4</v>
      </c>
      <c r="C66" s="8" t="s">
        <v>5</v>
      </c>
      <c r="D66" s="2">
        <v>6500</v>
      </c>
      <c r="E66" s="3"/>
      <c r="F66" s="160">
        <f t="shared" si="0"/>
        <v>0</v>
      </c>
    </row>
    <row r="67" spans="1:6" x14ac:dyDescent="0.25">
      <c r="A67" s="77">
        <f>A65+1</f>
        <v>126</v>
      </c>
      <c r="B67" s="88" t="s">
        <v>69</v>
      </c>
      <c r="C67" s="8"/>
      <c r="E67" s="3"/>
      <c r="F67" s="160">
        <f t="shared" si="0"/>
        <v>0</v>
      </c>
    </row>
    <row r="68" spans="1:6" x14ac:dyDescent="0.25">
      <c r="A68" s="77"/>
      <c r="B68" s="93" t="s">
        <v>4</v>
      </c>
      <c r="C68" s="8" t="s">
        <v>5</v>
      </c>
      <c r="D68" s="2">
        <v>3630</v>
      </c>
      <c r="E68" s="3"/>
      <c r="F68" s="160">
        <f t="shared" si="0"/>
        <v>0</v>
      </c>
    </row>
    <row r="69" spans="1:6" x14ac:dyDescent="0.25">
      <c r="A69" s="77">
        <f>A67+1</f>
        <v>127</v>
      </c>
      <c r="B69" s="88" t="s">
        <v>48</v>
      </c>
      <c r="C69" s="8"/>
      <c r="E69" s="3"/>
      <c r="F69" s="160">
        <f t="shared" si="0"/>
        <v>0</v>
      </c>
    </row>
    <row r="70" spans="1:6" x14ac:dyDescent="0.25">
      <c r="A70" s="77"/>
      <c r="B70" s="93" t="s">
        <v>4</v>
      </c>
      <c r="C70" s="8" t="s">
        <v>5</v>
      </c>
      <c r="D70" s="2">
        <v>1400</v>
      </c>
      <c r="E70" s="3"/>
      <c r="F70" s="160">
        <f t="shared" si="0"/>
        <v>0</v>
      </c>
    </row>
    <row r="71" spans="1:6" x14ac:dyDescent="0.25">
      <c r="A71" s="77">
        <f>A69+1</f>
        <v>128</v>
      </c>
      <c r="B71" s="88" t="s">
        <v>70</v>
      </c>
      <c r="C71" s="8"/>
      <c r="E71" s="3"/>
      <c r="F71" s="160">
        <f t="shared" si="0"/>
        <v>0</v>
      </c>
    </row>
    <row r="72" spans="1:6" x14ac:dyDescent="0.25">
      <c r="A72" s="77"/>
      <c r="B72" s="93" t="s">
        <v>4</v>
      </c>
      <c r="C72" s="8" t="s">
        <v>5</v>
      </c>
      <c r="D72" s="2">
        <v>850</v>
      </c>
      <c r="E72" s="3"/>
      <c r="F72" s="160">
        <f t="shared" si="0"/>
        <v>0</v>
      </c>
    </row>
    <row r="73" spans="1:6" x14ac:dyDescent="0.25">
      <c r="A73" s="77">
        <f>A71+1</f>
        <v>129</v>
      </c>
      <c r="B73" s="88" t="s">
        <v>71</v>
      </c>
      <c r="C73" s="8"/>
      <c r="E73" s="3"/>
      <c r="F73" s="160">
        <f t="shared" si="0"/>
        <v>0</v>
      </c>
    </row>
    <row r="74" spans="1:6" x14ac:dyDescent="0.25">
      <c r="A74" s="77"/>
      <c r="B74" s="93" t="s">
        <v>4</v>
      </c>
      <c r="C74" s="8" t="s">
        <v>5</v>
      </c>
      <c r="D74" s="2">
        <v>6895</v>
      </c>
      <c r="E74" s="3"/>
      <c r="F74" s="160">
        <f t="shared" si="0"/>
        <v>0</v>
      </c>
    </row>
    <row r="75" spans="1:6" x14ac:dyDescent="0.25">
      <c r="A75" s="77">
        <f>A73+1</f>
        <v>130</v>
      </c>
      <c r="B75" s="88" t="s">
        <v>94</v>
      </c>
      <c r="C75" s="8"/>
      <c r="E75" s="3"/>
      <c r="F75" s="160">
        <f t="shared" ref="F75:F132" si="1">D75*E75</f>
        <v>0</v>
      </c>
    </row>
    <row r="76" spans="1:6" x14ac:dyDescent="0.25">
      <c r="A76" s="77"/>
      <c r="B76" s="93" t="s">
        <v>4</v>
      </c>
      <c r="C76" s="8" t="s">
        <v>5</v>
      </c>
      <c r="D76" s="2">
        <v>5375</v>
      </c>
      <c r="E76" s="3"/>
      <c r="F76" s="160">
        <f t="shared" si="1"/>
        <v>0</v>
      </c>
    </row>
    <row r="77" spans="1:6" x14ac:dyDescent="0.25">
      <c r="A77" s="77">
        <f>A75+1</f>
        <v>131</v>
      </c>
      <c r="B77" s="97" t="s">
        <v>95</v>
      </c>
      <c r="C77" s="8"/>
      <c r="E77" s="3"/>
      <c r="F77" s="160">
        <f t="shared" si="1"/>
        <v>0</v>
      </c>
    </row>
    <row r="78" spans="1:6" x14ac:dyDescent="0.25">
      <c r="A78" s="77"/>
      <c r="B78" s="93" t="s">
        <v>4</v>
      </c>
      <c r="C78" s="8" t="s">
        <v>5</v>
      </c>
      <c r="D78" s="2">
        <v>1375</v>
      </c>
      <c r="E78" s="3"/>
      <c r="F78" s="160">
        <f t="shared" si="1"/>
        <v>0</v>
      </c>
    </row>
    <row r="79" spans="1:6" x14ac:dyDescent="0.25">
      <c r="A79" s="77">
        <f>A77+1</f>
        <v>132</v>
      </c>
      <c r="B79" s="97" t="s">
        <v>836</v>
      </c>
      <c r="C79" s="8"/>
      <c r="E79" s="3"/>
      <c r="F79" s="160">
        <f>D79*E79</f>
        <v>0</v>
      </c>
    </row>
    <row r="80" spans="1:6" x14ac:dyDescent="0.25">
      <c r="A80" s="77"/>
      <c r="B80" s="93" t="s">
        <v>4</v>
      </c>
      <c r="C80" s="8" t="s">
        <v>5</v>
      </c>
      <c r="D80" s="2">
        <v>1365</v>
      </c>
      <c r="E80" s="3"/>
      <c r="F80" s="160">
        <f>D80*E80</f>
        <v>0</v>
      </c>
    </row>
    <row r="81" spans="1:6" x14ac:dyDescent="0.25">
      <c r="A81" s="77"/>
      <c r="B81" s="10" t="s">
        <v>37</v>
      </c>
      <c r="C81" s="85"/>
      <c r="E81" s="3"/>
      <c r="F81" s="160">
        <f t="shared" si="1"/>
        <v>0</v>
      </c>
    </row>
    <row r="82" spans="1:6" x14ac:dyDescent="0.25">
      <c r="A82" s="77">
        <f>A79+1</f>
        <v>133</v>
      </c>
      <c r="B82" s="88" t="s">
        <v>73</v>
      </c>
      <c r="C82" s="85"/>
      <c r="E82" s="3"/>
      <c r="F82" s="160">
        <f t="shared" si="1"/>
        <v>0</v>
      </c>
    </row>
    <row r="83" spans="1:6" x14ac:dyDescent="0.25">
      <c r="A83" s="77"/>
      <c r="B83" s="94" t="s">
        <v>38</v>
      </c>
      <c r="C83" s="8" t="s">
        <v>39</v>
      </c>
      <c r="D83" s="2">
        <v>294000</v>
      </c>
      <c r="E83" s="3"/>
      <c r="F83" s="160">
        <f t="shared" si="1"/>
        <v>0</v>
      </c>
    </row>
    <row r="84" spans="1:6" x14ac:dyDescent="0.25">
      <c r="A84" s="77">
        <f>A82+1</f>
        <v>134</v>
      </c>
      <c r="B84" s="88" t="s">
        <v>74</v>
      </c>
      <c r="C84" s="8"/>
      <c r="E84" s="3"/>
      <c r="F84" s="160">
        <f t="shared" si="1"/>
        <v>0</v>
      </c>
    </row>
    <row r="85" spans="1:6" x14ac:dyDescent="0.25">
      <c r="A85" s="77"/>
      <c r="B85" s="94" t="s">
        <v>34</v>
      </c>
      <c r="C85" s="8" t="s">
        <v>5</v>
      </c>
      <c r="D85" s="2">
        <v>2880</v>
      </c>
      <c r="E85" s="3"/>
      <c r="F85" s="160">
        <f t="shared" si="1"/>
        <v>0</v>
      </c>
    </row>
    <row r="86" spans="1:6" x14ac:dyDescent="0.25">
      <c r="A86" s="77">
        <f>A84+1</f>
        <v>135</v>
      </c>
      <c r="B86" s="88" t="s">
        <v>40</v>
      </c>
      <c r="C86" s="8"/>
      <c r="E86" s="3"/>
      <c r="F86" s="160">
        <f t="shared" si="1"/>
        <v>0</v>
      </c>
    </row>
    <row r="87" spans="1:6" x14ac:dyDescent="0.25">
      <c r="A87" s="79"/>
      <c r="B87" s="94" t="s">
        <v>41</v>
      </c>
      <c r="C87" s="8" t="s">
        <v>16</v>
      </c>
      <c r="D87" s="2">
        <v>160</v>
      </c>
      <c r="E87" s="3"/>
      <c r="F87" s="160">
        <f t="shared" si="1"/>
        <v>0</v>
      </c>
    </row>
    <row r="88" spans="1:6" x14ac:dyDescent="0.25">
      <c r="A88" s="77">
        <f>A86+1</f>
        <v>136</v>
      </c>
      <c r="B88" s="88" t="s">
        <v>689</v>
      </c>
      <c r="C88" s="85"/>
      <c r="E88" s="3"/>
      <c r="F88" s="160">
        <f t="shared" si="1"/>
        <v>0</v>
      </c>
    </row>
    <row r="89" spans="1:6" x14ac:dyDescent="0.25">
      <c r="A89" s="77"/>
      <c r="B89" s="94" t="s">
        <v>4</v>
      </c>
      <c r="C89" s="85" t="s">
        <v>5</v>
      </c>
      <c r="D89" s="2">
        <v>3300</v>
      </c>
      <c r="E89" s="3"/>
      <c r="F89" s="160">
        <f t="shared" si="1"/>
        <v>0</v>
      </c>
    </row>
    <row r="90" spans="1:6" x14ac:dyDescent="0.25">
      <c r="A90" s="77">
        <f>A88+1</f>
        <v>137</v>
      </c>
      <c r="B90" s="88" t="s">
        <v>688</v>
      </c>
      <c r="C90" s="85"/>
      <c r="E90" s="3"/>
      <c r="F90" s="160">
        <f>D90*E90</f>
        <v>0</v>
      </c>
    </row>
    <row r="91" spans="1:6" x14ac:dyDescent="0.25">
      <c r="A91" s="77"/>
      <c r="B91" s="94" t="s">
        <v>4</v>
      </c>
      <c r="C91" s="85" t="s">
        <v>5</v>
      </c>
      <c r="D91" s="2">
        <v>2375</v>
      </c>
      <c r="E91" s="3"/>
      <c r="F91" s="160">
        <f>D91*E91</f>
        <v>0</v>
      </c>
    </row>
    <row r="92" spans="1:6" x14ac:dyDescent="0.25">
      <c r="A92" s="77">
        <f>A90+1</f>
        <v>138</v>
      </c>
      <c r="B92" s="88" t="s">
        <v>52</v>
      </c>
      <c r="C92" s="85"/>
      <c r="E92" s="3"/>
      <c r="F92" s="160">
        <f t="shared" si="1"/>
        <v>0</v>
      </c>
    </row>
    <row r="93" spans="1:6" x14ac:dyDescent="0.25">
      <c r="A93" s="77"/>
      <c r="B93" s="94" t="s">
        <v>4</v>
      </c>
      <c r="C93" s="85" t="s">
        <v>5</v>
      </c>
      <c r="D93" s="2">
        <v>100</v>
      </c>
      <c r="E93" s="3"/>
      <c r="F93" s="160">
        <f t="shared" si="1"/>
        <v>0</v>
      </c>
    </row>
    <row r="94" spans="1:6" x14ac:dyDescent="0.25">
      <c r="A94" s="77">
        <f>A92+1</f>
        <v>139</v>
      </c>
      <c r="B94" s="88" t="s">
        <v>54</v>
      </c>
      <c r="C94" s="85"/>
      <c r="E94" s="3"/>
      <c r="F94" s="160">
        <f t="shared" si="1"/>
        <v>0</v>
      </c>
    </row>
    <row r="95" spans="1:6" x14ac:dyDescent="0.25">
      <c r="A95" s="77"/>
      <c r="B95" s="94" t="s">
        <v>4</v>
      </c>
      <c r="C95" s="85" t="s">
        <v>5</v>
      </c>
      <c r="D95" s="2">
        <v>1440</v>
      </c>
      <c r="E95" s="3"/>
      <c r="F95" s="160">
        <f t="shared" si="1"/>
        <v>0</v>
      </c>
    </row>
    <row r="96" spans="1:6" x14ac:dyDescent="0.25">
      <c r="A96" s="22"/>
      <c r="B96" s="1" t="s">
        <v>979</v>
      </c>
      <c r="C96" s="22"/>
      <c r="E96" s="46"/>
      <c r="F96" s="160">
        <f t="shared" si="1"/>
        <v>0</v>
      </c>
    </row>
    <row r="97" spans="1:6" x14ac:dyDescent="0.25">
      <c r="A97" s="77">
        <f>A94+1</f>
        <v>140</v>
      </c>
      <c r="B97" s="88" t="s">
        <v>837</v>
      </c>
      <c r="C97" s="22"/>
      <c r="E97" s="46"/>
      <c r="F97" s="160">
        <f t="shared" si="1"/>
        <v>0</v>
      </c>
    </row>
    <row r="98" spans="1:6" x14ac:dyDescent="0.25">
      <c r="A98" s="22"/>
      <c r="B98" s="94" t="s">
        <v>4</v>
      </c>
      <c r="C98" s="85" t="s">
        <v>5</v>
      </c>
      <c r="D98" s="2">
        <v>11275</v>
      </c>
      <c r="E98" s="3"/>
      <c r="F98" s="160">
        <f t="shared" si="1"/>
        <v>0</v>
      </c>
    </row>
    <row r="99" spans="1:6" x14ac:dyDescent="0.25">
      <c r="A99" s="51">
        <f>A97+1</f>
        <v>141</v>
      </c>
      <c r="B99" s="88" t="s">
        <v>75</v>
      </c>
      <c r="C99" s="8"/>
      <c r="E99" s="3"/>
      <c r="F99" s="160">
        <f t="shared" si="1"/>
        <v>0</v>
      </c>
    </row>
    <row r="100" spans="1:6" x14ac:dyDescent="0.25">
      <c r="A100" s="77"/>
      <c r="B100" s="94" t="s">
        <v>4</v>
      </c>
      <c r="C100" s="8" t="s">
        <v>5</v>
      </c>
      <c r="D100" s="2">
        <v>5325</v>
      </c>
      <c r="E100" s="46"/>
      <c r="F100" s="160">
        <f t="shared" si="1"/>
        <v>0</v>
      </c>
    </row>
    <row r="101" spans="1:6" x14ac:dyDescent="0.25">
      <c r="A101" s="77">
        <f>1+A99</f>
        <v>142</v>
      </c>
      <c r="B101" s="88" t="s">
        <v>76</v>
      </c>
      <c r="C101" s="8"/>
      <c r="E101" s="3"/>
      <c r="F101" s="160">
        <f t="shared" si="1"/>
        <v>0</v>
      </c>
    </row>
    <row r="102" spans="1:6" x14ac:dyDescent="0.25">
      <c r="A102" s="77"/>
      <c r="B102" s="94" t="s">
        <v>4</v>
      </c>
      <c r="C102" s="8" t="s">
        <v>5</v>
      </c>
      <c r="D102" s="2">
        <v>10980</v>
      </c>
      <c r="E102" s="3"/>
      <c r="F102" s="160">
        <f t="shared" si="1"/>
        <v>0</v>
      </c>
    </row>
    <row r="103" spans="1:6" x14ac:dyDescent="0.25">
      <c r="A103" s="77">
        <f>A101+1</f>
        <v>143</v>
      </c>
      <c r="B103" s="88" t="s">
        <v>77</v>
      </c>
      <c r="C103" s="8"/>
      <c r="E103" s="3"/>
      <c r="F103" s="160">
        <f t="shared" si="1"/>
        <v>0</v>
      </c>
    </row>
    <row r="104" spans="1:6" x14ac:dyDescent="0.25">
      <c r="A104" s="77"/>
      <c r="B104" s="94" t="s">
        <v>4</v>
      </c>
      <c r="C104" s="8" t="s">
        <v>5</v>
      </c>
      <c r="D104" s="2">
        <v>9740</v>
      </c>
      <c r="E104" s="3"/>
      <c r="F104" s="160">
        <f t="shared" si="1"/>
        <v>0</v>
      </c>
    </row>
    <row r="105" spans="1:6" x14ac:dyDescent="0.25">
      <c r="A105" s="77">
        <f>A103+1</f>
        <v>144</v>
      </c>
      <c r="B105" s="88" t="s">
        <v>78</v>
      </c>
      <c r="C105" s="8"/>
      <c r="E105" s="3"/>
      <c r="F105" s="160">
        <f t="shared" si="1"/>
        <v>0</v>
      </c>
    </row>
    <row r="106" spans="1:6" x14ac:dyDescent="0.25">
      <c r="A106" s="77"/>
      <c r="B106" s="94" t="s">
        <v>4</v>
      </c>
      <c r="C106" s="8" t="s">
        <v>5</v>
      </c>
      <c r="D106" s="2">
        <v>7500</v>
      </c>
      <c r="E106" s="3"/>
      <c r="F106" s="160">
        <f t="shared" si="1"/>
        <v>0</v>
      </c>
    </row>
    <row r="107" spans="1:6" x14ac:dyDescent="0.25">
      <c r="A107" s="85">
        <f>A105+1</f>
        <v>145</v>
      </c>
      <c r="B107" s="88" t="s">
        <v>882</v>
      </c>
      <c r="C107" s="8"/>
      <c r="E107" s="3"/>
      <c r="F107" s="160">
        <f t="shared" si="1"/>
        <v>0</v>
      </c>
    </row>
    <row r="108" spans="1:6" x14ac:dyDescent="0.25">
      <c r="A108" s="85"/>
      <c r="B108" s="88" t="s">
        <v>4</v>
      </c>
      <c r="C108" s="8" t="s">
        <v>5</v>
      </c>
      <c r="D108" s="2">
        <v>32600</v>
      </c>
      <c r="E108" s="3"/>
      <c r="F108" s="160">
        <f t="shared" si="1"/>
        <v>0</v>
      </c>
    </row>
    <row r="109" spans="1:6" x14ac:dyDescent="0.25">
      <c r="A109" s="77"/>
      <c r="B109" s="1" t="s">
        <v>22</v>
      </c>
      <c r="C109" s="22"/>
      <c r="E109" s="3"/>
      <c r="F109" s="160">
        <f t="shared" si="1"/>
        <v>0</v>
      </c>
    </row>
    <row r="110" spans="1:6" x14ac:dyDescent="0.25">
      <c r="A110" s="77">
        <f>A107+1</f>
        <v>146</v>
      </c>
      <c r="B110" s="88" t="s">
        <v>93</v>
      </c>
      <c r="C110" s="8"/>
      <c r="E110" s="3"/>
      <c r="F110" s="160">
        <f t="shared" si="1"/>
        <v>0</v>
      </c>
    </row>
    <row r="111" spans="1:6" x14ac:dyDescent="0.25">
      <c r="A111" s="77"/>
      <c r="B111" s="94" t="s">
        <v>4</v>
      </c>
      <c r="C111" s="8" t="s">
        <v>5</v>
      </c>
      <c r="D111" s="2">
        <v>2800</v>
      </c>
      <c r="E111" s="3"/>
      <c r="F111" s="160">
        <f t="shared" si="1"/>
        <v>0</v>
      </c>
    </row>
    <row r="112" spans="1:6" x14ac:dyDescent="0.25">
      <c r="A112" s="77">
        <f>A110+1</f>
        <v>147</v>
      </c>
      <c r="B112" s="88" t="s">
        <v>35</v>
      </c>
      <c r="C112" s="8"/>
      <c r="E112" s="3"/>
      <c r="F112" s="160">
        <f t="shared" si="1"/>
        <v>0</v>
      </c>
    </row>
    <row r="113" spans="1:6" x14ac:dyDescent="0.25">
      <c r="A113" s="77"/>
      <c r="B113" s="94" t="s">
        <v>4</v>
      </c>
      <c r="C113" s="8" t="s">
        <v>5</v>
      </c>
      <c r="D113" s="2">
        <v>51775</v>
      </c>
      <c r="E113" s="3"/>
      <c r="F113" s="160">
        <f t="shared" si="1"/>
        <v>0</v>
      </c>
    </row>
    <row r="114" spans="1:6" x14ac:dyDescent="0.25">
      <c r="A114" s="77"/>
      <c r="B114" s="1" t="s">
        <v>23</v>
      </c>
      <c r="C114" s="22"/>
      <c r="E114" s="3"/>
      <c r="F114" s="160">
        <f t="shared" si="1"/>
        <v>0</v>
      </c>
    </row>
    <row r="115" spans="1:6" x14ac:dyDescent="0.25">
      <c r="A115" s="77">
        <f>+A112+1</f>
        <v>148</v>
      </c>
      <c r="B115" s="88" t="s">
        <v>24</v>
      </c>
      <c r="C115" s="8"/>
      <c r="E115" s="3"/>
      <c r="F115" s="160">
        <f t="shared" si="1"/>
        <v>0</v>
      </c>
    </row>
    <row r="116" spans="1:6" x14ac:dyDescent="0.25">
      <c r="A116" s="77"/>
      <c r="B116" s="94" t="s">
        <v>17</v>
      </c>
      <c r="C116" s="8" t="s">
        <v>18</v>
      </c>
      <c r="D116" s="2">
        <v>33</v>
      </c>
      <c r="E116" s="3"/>
      <c r="F116" s="160">
        <f t="shared" si="1"/>
        <v>0</v>
      </c>
    </row>
    <row r="117" spans="1:6" x14ac:dyDescent="0.25">
      <c r="A117" s="77">
        <f>A115+1</f>
        <v>149</v>
      </c>
      <c r="B117" s="88" t="s">
        <v>25</v>
      </c>
      <c r="C117" s="8"/>
      <c r="E117" s="3"/>
      <c r="F117" s="160">
        <f t="shared" si="1"/>
        <v>0</v>
      </c>
    </row>
    <row r="118" spans="1:6" x14ac:dyDescent="0.25">
      <c r="A118" s="77"/>
      <c r="B118" s="94" t="s">
        <v>4</v>
      </c>
      <c r="C118" s="8" t="s">
        <v>5</v>
      </c>
      <c r="D118" s="2">
        <f>1295-500</f>
        <v>795</v>
      </c>
      <c r="E118" s="3"/>
      <c r="F118" s="160">
        <f t="shared" si="1"/>
        <v>0</v>
      </c>
    </row>
    <row r="119" spans="1:6" x14ac:dyDescent="0.25">
      <c r="A119" s="77">
        <f>A117+1</f>
        <v>150</v>
      </c>
      <c r="B119" s="88" t="s">
        <v>26</v>
      </c>
      <c r="C119" s="8"/>
      <c r="E119" s="3"/>
      <c r="F119" s="160">
        <f t="shared" si="1"/>
        <v>0</v>
      </c>
    </row>
    <row r="120" spans="1:6" x14ac:dyDescent="0.25">
      <c r="A120" s="77"/>
      <c r="B120" s="94" t="s">
        <v>4</v>
      </c>
      <c r="C120" s="8" t="s">
        <v>5</v>
      </c>
      <c r="D120" s="2">
        <v>400</v>
      </c>
      <c r="E120" s="3"/>
      <c r="F120" s="160">
        <f t="shared" si="1"/>
        <v>0</v>
      </c>
    </row>
    <row r="121" spans="1:6" x14ac:dyDescent="0.25">
      <c r="A121" s="77">
        <f>A119+1</f>
        <v>151</v>
      </c>
      <c r="B121" s="88" t="s">
        <v>42</v>
      </c>
      <c r="C121" s="8"/>
      <c r="E121" s="3"/>
      <c r="F121" s="160">
        <f t="shared" si="1"/>
        <v>0</v>
      </c>
    </row>
    <row r="122" spans="1:6" x14ac:dyDescent="0.25">
      <c r="A122" s="77"/>
      <c r="B122" s="94" t="s">
        <v>15</v>
      </c>
      <c r="C122" s="8" t="s">
        <v>16</v>
      </c>
      <c r="D122" s="2">
        <v>625</v>
      </c>
      <c r="E122" s="3"/>
      <c r="F122" s="160">
        <f t="shared" si="1"/>
        <v>0</v>
      </c>
    </row>
    <row r="123" spans="1:6" x14ac:dyDescent="0.25">
      <c r="A123" s="77">
        <f>A121+1</f>
        <v>152</v>
      </c>
      <c r="B123" s="88" t="s">
        <v>87</v>
      </c>
      <c r="C123" s="8"/>
      <c r="E123" s="3"/>
      <c r="F123" s="160">
        <f>D123*E123</f>
        <v>0</v>
      </c>
    </row>
    <row r="124" spans="1:6" x14ac:dyDescent="0.25">
      <c r="A124" s="77"/>
      <c r="B124" s="94" t="s">
        <v>15</v>
      </c>
      <c r="C124" s="8" t="s">
        <v>16</v>
      </c>
      <c r="D124" s="2">
        <v>85</v>
      </c>
      <c r="E124" s="3"/>
      <c r="F124" s="160">
        <f>D124*E124</f>
        <v>0</v>
      </c>
    </row>
    <row r="125" spans="1:6" x14ac:dyDescent="0.25">
      <c r="A125" s="77">
        <f>+A123+1</f>
        <v>153</v>
      </c>
      <c r="B125" s="88" t="s">
        <v>1039</v>
      </c>
      <c r="C125" s="85"/>
      <c r="E125" s="3"/>
      <c r="F125" s="160">
        <f t="shared" si="1"/>
        <v>0</v>
      </c>
    </row>
    <row r="126" spans="1:6" x14ac:dyDescent="0.25">
      <c r="A126" s="77"/>
      <c r="B126" s="94" t="s">
        <v>15</v>
      </c>
      <c r="C126" s="85" t="s">
        <v>16</v>
      </c>
      <c r="D126" s="2">
        <v>31</v>
      </c>
      <c r="E126" s="3"/>
      <c r="F126" s="160">
        <f t="shared" si="1"/>
        <v>0</v>
      </c>
    </row>
    <row r="127" spans="1:6" x14ac:dyDescent="0.25">
      <c r="A127" s="77">
        <f>A125+1</f>
        <v>154</v>
      </c>
      <c r="B127" s="88" t="s">
        <v>96</v>
      </c>
      <c r="C127" s="85"/>
      <c r="E127" s="3"/>
      <c r="F127" s="160">
        <f t="shared" si="1"/>
        <v>0</v>
      </c>
    </row>
    <row r="128" spans="1:6" x14ac:dyDescent="0.25">
      <c r="A128" s="77"/>
      <c r="B128" s="93" t="s">
        <v>83</v>
      </c>
      <c r="C128" s="98" t="s">
        <v>84</v>
      </c>
      <c r="D128" s="2">
        <v>1</v>
      </c>
      <c r="E128" s="3"/>
      <c r="F128" s="160">
        <f t="shared" si="1"/>
        <v>0</v>
      </c>
    </row>
    <row r="129" spans="1:15" x14ac:dyDescent="0.25">
      <c r="A129" s="77">
        <f>A127+1</f>
        <v>155</v>
      </c>
      <c r="B129" s="88" t="s">
        <v>980</v>
      </c>
      <c r="C129" s="85"/>
      <c r="E129" s="3"/>
      <c r="F129" s="160">
        <f t="shared" si="1"/>
        <v>0</v>
      </c>
    </row>
    <row r="130" spans="1:15" x14ac:dyDescent="0.25">
      <c r="A130" s="77"/>
      <c r="B130" s="93" t="s">
        <v>83</v>
      </c>
      <c r="C130" s="98" t="s">
        <v>84</v>
      </c>
      <c r="D130" s="2">
        <v>1</v>
      </c>
      <c r="E130" s="3"/>
      <c r="F130" s="160">
        <f t="shared" si="1"/>
        <v>0</v>
      </c>
    </row>
    <row r="131" spans="1:15" x14ac:dyDescent="0.25">
      <c r="A131" s="77">
        <f>A129+1</f>
        <v>156</v>
      </c>
      <c r="B131" s="88" t="s">
        <v>43</v>
      </c>
      <c r="C131" s="85"/>
      <c r="E131" s="3"/>
      <c r="F131" s="160">
        <f t="shared" si="1"/>
        <v>0</v>
      </c>
    </row>
    <row r="132" spans="1:15" x14ac:dyDescent="0.25">
      <c r="A132" s="77"/>
      <c r="B132" s="94" t="s">
        <v>44</v>
      </c>
      <c r="C132" s="85" t="s">
        <v>7</v>
      </c>
      <c r="D132" s="2">
        <v>15</v>
      </c>
      <c r="E132" s="3"/>
      <c r="F132" s="160">
        <f t="shared" si="1"/>
        <v>0</v>
      </c>
    </row>
    <row r="133" spans="1:15" x14ac:dyDescent="0.25">
      <c r="A133" s="77">
        <f>A131+1</f>
        <v>157</v>
      </c>
      <c r="B133" s="88" t="s">
        <v>89</v>
      </c>
      <c r="C133" s="85"/>
      <c r="E133" s="3"/>
      <c r="F133" s="160">
        <f>D133*E133</f>
        <v>0</v>
      </c>
    </row>
    <row r="134" spans="1:15" x14ac:dyDescent="0.25">
      <c r="A134" s="77"/>
      <c r="B134" s="94" t="s">
        <v>4</v>
      </c>
      <c r="C134" s="8" t="s">
        <v>5</v>
      </c>
      <c r="D134" s="2">
        <v>1850</v>
      </c>
      <c r="E134" s="3"/>
      <c r="F134" s="160">
        <f>D134*E134</f>
        <v>0</v>
      </c>
    </row>
    <row r="135" spans="1:15" x14ac:dyDescent="0.25">
      <c r="A135" s="77">
        <f>A133+1</f>
        <v>158</v>
      </c>
      <c r="B135" s="99" t="s">
        <v>91</v>
      </c>
      <c r="C135" s="100"/>
      <c r="D135" s="3"/>
      <c r="E135" s="45"/>
      <c r="F135" s="160">
        <f>D135*E135</f>
        <v>0</v>
      </c>
    </row>
    <row r="136" spans="1:15" ht="17.25" thickBot="1" x14ac:dyDescent="0.3">
      <c r="A136" s="77"/>
      <c r="B136" s="94" t="s">
        <v>82</v>
      </c>
      <c r="C136" s="77" t="s">
        <v>5</v>
      </c>
      <c r="D136" s="3">
        <v>2810</v>
      </c>
      <c r="E136" s="45"/>
      <c r="F136" s="160">
        <f>D136*E136</f>
        <v>0</v>
      </c>
    </row>
    <row r="137" spans="1:15" s="92" customFormat="1" ht="17.25" thickBot="1" x14ac:dyDescent="0.3">
      <c r="A137" s="208" t="s">
        <v>894</v>
      </c>
      <c r="B137" s="209"/>
      <c r="C137" s="209"/>
      <c r="D137" s="209"/>
      <c r="E137" s="44"/>
      <c r="F137" s="161">
        <f>SUM(F12:F136)</f>
        <v>0</v>
      </c>
      <c r="G137" s="76"/>
      <c r="H137" s="76"/>
      <c r="I137" s="76"/>
      <c r="J137" s="76"/>
      <c r="K137" s="76"/>
      <c r="L137" s="76"/>
      <c r="M137" s="76"/>
      <c r="N137" s="76"/>
      <c r="O137" s="76"/>
    </row>
    <row r="138" spans="1:15" x14ac:dyDescent="0.25">
      <c r="A138" s="210" t="s">
        <v>895</v>
      </c>
      <c r="B138" s="211"/>
      <c r="C138" s="211"/>
      <c r="D138" s="211"/>
      <c r="E138" s="21"/>
      <c r="F138" s="162">
        <f t="shared" ref="F138:F168" si="2">D138*E138</f>
        <v>0</v>
      </c>
    </row>
    <row r="139" spans="1:15" x14ac:dyDescent="0.25">
      <c r="A139" s="77">
        <v>201</v>
      </c>
      <c r="B139" s="88" t="s">
        <v>45</v>
      </c>
      <c r="C139" s="8"/>
      <c r="E139" s="43"/>
      <c r="F139" s="163">
        <f t="shared" si="2"/>
        <v>0</v>
      </c>
    </row>
    <row r="140" spans="1:15" x14ac:dyDescent="0.25">
      <c r="A140" s="77"/>
      <c r="B140" s="94" t="s">
        <v>4</v>
      </c>
      <c r="C140" s="8" t="s">
        <v>5</v>
      </c>
      <c r="D140" s="2">
        <v>15730</v>
      </c>
      <c r="E140" s="3"/>
      <c r="F140" s="163">
        <f t="shared" si="2"/>
        <v>0</v>
      </c>
    </row>
    <row r="141" spans="1:15" x14ac:dyDescent="0.25">
      <c r="A141" s="77">
        <f>A139+1</f>
        <v>202</v>
      </c>
      <c r="B141" s="88" t="s">
        <v>27</v>
      </c>
      <c r="C141" s="8"/>
      <c r="E141" s="3"/>
      <c r="F141" s="163">
        <f t="shared" si="2"/>
        <v>0</v>
      </c>
    </row>
    <row r="142" spans="1:15" x14ac:dyDescent="0.25">
      <c r="A142" s="77"/>
      <c r="B142" s="94" t="s">
        <v>4</v>
      </c>
      <c r="C142" s="8" t="s">
        <v>5</v>
      </c>
      <c r="D142" s="2">
        <f>D140</f>
        <v>15730</v>
      </c>
      <c r="E142" s="3"/>
      <c r="F142" s="163">
        <f t="shared" si="2"/>
        <v>0</v>
      </c>
    </row>
    <row r="143" spans="1:15" x14ac:dyDescent="0.25">
      <c r="A143" s="77">
        <f>A141+1</f>
        <v>203</v>
      </c>
      <c r="B143" s="88" t="s">
        <v>28</v>
      </c>
      <c r="C143" s="8"/>
      <c r="E143" s="3"/>
      <c r="F143" s="163"/>
    </row>
    <row r="144" spans="1:15" x14ac:dyDescent="0.25">
      <c r="A144" s="77"/>
      <c r="B144" s="94" t="s">
        <v>4</v>
      </c>
      <c r="C144" s="8" t="s">
        <v>5</v>
      </c>
      <c r="D144" s="2">
        <f>D142</f>
        <v>15730</v>
      </c>
      <c r="E144" s="3"/>
      <c r="F144" s="163">
        <f t="shared" si="2"/>
        <v>0</v>
      </c>
    </row>
    <row r="145" spans="1:6" x14ac:dyDescent="0.25">
      <c r="A145" s="77">
        <f>A143+1</f>
        <v>204</v>
      </c>
      <c r="B145" s="88" t="s">
        <v>29</v>
      </c>
      <c r="C145" s="8"/>
      <c r="E145" s="3"/>
      <c r="F145" s="163">
        <f t="shared" si="2"/>
        <v>0</v>
      </c>
    </row>
    <row r="146" spans="1:6" x14ac:dyDescent="0.25">
      <c r="A146" s="77"/>
      <c r="B146" s="94" t="s">
        <v>15</v>
      </c>
      <c r="C146" s="8" t="s">
        <v>16</v>
      </c>
      <c r="D146" s="2">
        <v>3740</v>
      </c>
      <c r="E146" s="3"/>
      <c r="F146" s="163">
        <f t="shared" si="2"/>
        <v>0</v>
      </c>
    </row>
    <row r="147" spans="1:6" x14ac:dyDescent="0.25">
      <c r="A147" s="77">
        <f>A145+1</f>
        <v>205</v>
      </c>
      <c r="B147" s="88" t="s">
        <v>80</v>
      </c>
      <c r="C147" s="8"/>
      <c r="E147" s="3"/>
      <c r="F147" s="163">
        <f t="shared" si="2"/>
        <v>0</v>
      </c>
    </row>
    <row r="148" spans="1:6" x14ac:dyDescent="0.25">
      <c r="A148" s="77"/>
      <c r="B148" s="94" t="s">
        <v>4</v>
      </c>
      <c r="C148" s="8" t="s">
        <v>5</v>
      </c>
      <c r="D148" s="2">
        <v>11660</v>
      </c>
      <c r="E148" s="3"/>
      <c r="F148" s="163">
        <f t="shared" si="2"/>
        <v>0</v>
      </c>
    </row>
    <row r="149" spans="1:6" x14ac:dyDescent="0.25">
      <c r="A149" s="77">
        <f>A147+1</f>
        <v>206</v>
      </c>
      <c r="B149" s="88" t="s">
        <v>79</v>
      </c>
      <c r="C149" s="8"/>
      <c r="E149" s="3"/>
      <c r="F149" s="163">
        <f t="shared" si="2"/>
        <v>0</v>
      </c>
    </row>
    <row r="150" spans="1:6" x14ac:dyDescent="0.25">
      <c r="A150" s="77"/>
      <c r="B150" s="94" t="s">
        <v>15</v>
      </c>
      <c r="C150" s="8" t="s">
        <v>16</v>
      </c>
      <c r="D150" s="2">
        <v>2575</v>
      </c>
      <c r="E150" s="3"/>
      <c r="F150" s="163">
        <f t="shared" si="2"/>
        <v>0</v>
      </c>
    </row>
    <row r="151" spans="1:6" x14ac:dyDescent="0.25">
      <c r="A151" s="77">
        <f>A149+1</f>
        <v>207</v>
      </c>
      <c r="B151" s="88" t="s">
        <v>47</v>
      </c>
      <c r="C151" s="8"/>
      <c r="E151" s="3"/>
      <c r="F151" s="163">
        <f t="shared" si="2"/>
        <v>0</v>
      </c>
    </row>
    <row r="152" spans="1:6" x14ac:dyDescent="0.25">
      <c r="A152" s="77"/>
      <c r="B152" s="94" t="s">
        <v>4</v>
      </c>
      <c r="C152" s="8" t="s">
        <v>5</v>
      </c>
      <c r="D152" s="2">
        <f>D156</f>
        <v>4070</v>
      </c>
      <c r="E152" s="3"/>
      <c r="F152" s="163">
        <f t="shared" si="2"/>
        <v>0</v>
      </c>
    </row>
    <row r="153" spans="1:6" x14ac:dyDescent="0.25">
      <c r="A153" s="77">
        <f>A151+1</f>
        <v>208</v>
      </c>
      <c r="B153" s="88" t="s">
        <v>30</v>
      </c>
      <c r="C153" s="8"/>
      <c r="E153" s="3"/>
      <c r="F153" s="163">
        <f t="shared" ref="F153:F158" si="3">D153*E153</f>
        <v>0</v>
      </c>
    </row>
    <row r="154" spans="1:6" x14ac:dyDescent="0.25">
      <c r="A154" s="77"/>
      <c r="B154" s="94" t="s">
        <v>15</v>
      </c>
      <c r="C154" s="8" t="s">
        <v>16</v>
      </c>
      <c r="D154" s="2">
        <v>1025</v>
      </c>
      <c r="E154" s="3"/>
      <c r="F154" s="163">
        <f t="shared" si="3"/>
        <v>0</v>
      </c>
    </row>
    <row r="155" spans="1:6" x14ac:dyDescent="0.25">
      <c r="A155" s="77">
        <f>A153+1</f>
        <v>209</v>
      </c>
      <c r="B155" s="88" t="s">
        <v>46</v>
      </c>
      <c r="C155" s="8"/>
      <c r="E155" s="3"/>
      <c r="F155" s="163">
        <f t="shared" si="3"/>
        <v>0</v>
      </c>
    </row>
    <row r="156" spans="1:6" x14ac:dyDescent="0.25">
      <c r="A156" s="77"/>
      <c r="B156" s="94" t="s">
        <v>4</v>
      </c>
      <c r="C156" s="8" t="s">
        <v>5</v>
      </c>
      <c r="D156" s="2">
        <f>D144-D148</f>
        <v>4070</v>
      </c>
      <c r="E156" s="3"/>
      <c r="F156" s="163">
        <f t="shared" si="3"/>
        <v>0</v>
      </c>
    </row>
    <row r="157" spans="1:6" x14ac:dyDescent="0.25">
      <c r="A157" s="77">
        <f>A155+1</f>
        <v>210</v>
      </c>
      <c r="B157" s="88" t="s">
        <v>49</v>
      </c>
      <c r="C157" s="8"/>
      <c r="E157" s="3"/>
      <c r="F157" s="163">
        <f t="shared" si="3"/>
        <v>0</v>
      </c>
    </row>
    <row r="158" spans="1:6" x14ac:dyDescent="0.25">
      <c r="A158" s="77"/>
      <c r="B158" s="94" t="s">
        <v>15</v>
      </c>
      <c r="C158" s="8" t="s">
        <v>16</v>
      </c>
      <c r="D158" s="2">
        <v>1025</v>
      </c>
      <c r="E158" s="3"/>
      <c r="F158" s="163">
        <f t="shared" si="3"/>
        <v>0</v>
      </c>
    </row>
    <row r="159" spans="1:6" x14ac:dyDescent="0.25">
      <c r="A159" s="77">
        <f>A157+1</f>
        <v>211</v>
      </c>
      <c r="B159" s="88" t="s">
        <v>81</v>
      </c>
      <c r="C159" s="8"/>
      <c r="E159" s="3"/>
      <c r="F159" s="163">
        <f t="shared" si="2"/>
        <v>0</v>
      </c>
    </row>
    <row r="160" spans="1:6" x14ac:dyDescent="0.25">
      <c r="A160" s="95"/>
      <c r="B160" s="94" t="s">
        <v>4</v>
      </c>
      <c r="C160" s="8" t="s">
        <v>5</v>
      </c>
      <c r="D160" s="2">
        <v>2795</v>
      </c>
      <c r="E160" s="3"/>
      <c r="F160" s="163">
        <f t="shared" si="2"/>
        <v>0</v>
      </c>
    </row>
    <row r="161" spans="1:180" x14ac:dyDescent="0.25">
      <c r="A161" s="77">
        <f>A159+1</f>
        <v>212</v>
      </c>
      <c r="B161" s="88" t="s">
        <v>88</v>
      </c>
      <c r="C161" s="8"/>
      <c r="E161" s="3"/>
      <c r="F161" s="163">
        <f>D161*E161</f>
        <v>0</v>
      </c>
    </row>
    <row r="162" spans="1:180" x14ac:dyDescent="0.25">
      <c r="A162" s="77"/>
      <c r="B162" s="94" t="s">
        <v>4</v>
      </c>
      <c r="C162" s="8" t="s">
        <v>5</v>
      </c>
      <c r="D162" s="2">
        <v>892</v>
      </c>
      <c r="E162" s="3"/>
      <c r="F162" s="163">
        <f>D162*E162</f>
        <v>0</v>
      </c>
    </row>
    <row r="163" spans="1:180" x14ac:dyDescent="0.25">
      <c r="A163" s="77">
        <f>A161+1</f>
        <v>213</v>
      </c>
      <c r="B163" s="88" t="s">
        <v>31</v>
      </c>
      <c r="C163" s="8"/>
      <c r="E163" s="43"/>
      <c r="F163" s="163">
        <f t="shared" si="2"/>
        <v>0</v>
      </c>
    </row>
    <row r="164" spans="1:180" x14ac:dyDescent="0.25">
      <c r="A164" s="77"/>
      <c r="B164" s="94" t="s">
        <v>4</v>
      </c>
      <c r="C164" s="8" t="s">
        <v>5</v>
      </c>
      <c r="D164" s="2">
        <v>96</v>
      </c>
      <c r="E164" s="43"/>
      <c r="F164" s="163">
        <f t="shared" si="2"/>
        <v>0</v>
      </c>
    </row>
    <row r="165" spans="1:180" x14ac:dyDescent="0.25">
      <c r="A165" s="77">
        <f>A163+1</f>
        <v>214</v>
      </c>
      <c r="B165" s="88" t="s">
        <v>32</v>
      </c>
      <c r="C165" s="8"/>
      <c r="E165" s="43"/>
      <c r="F165" s="163">
        <f t="shared" si="2"/>
        <v>0</v>
      </c>
    </row>
    <row r="166" spans="1:180" x14ac:dyDescent="0.25">
      <c r="A166" s="77"/>
      <c r="B166" s="101" t="s">
        <v>15</v>
      </c>
      <c r="C166" s="42" t="s">
        <v>16</v>
      </c>
      <c r="D166" s="2">
        <v>224</v>
      </c>
      <c r="E166" s="43"/>
      <c r="F166" s="163">
        <f t="shared" si="2"/>
        <v>0</v>
      </c>
    </row>
    <row r="167" spans="1:180" s="102" customFormat="1" x14ac:dyDescent="0.25">
      <c r="A167" s="77">
        <f>A165+1</f>
        <v>215</v>
      </c>
      <c r="B167" s="71" t="s">
        <v>838</v>
      </c>
      <c r="C167" s="77"/>
      <c r="D167" s="2"/>
      <c r="E167" s="3"/>
      <c r="F167" s="163">
        <f t="shared" si="2"/>
        <v>0</v>
      </c>
      <c r="G167" s="76"/>
      <c r="H167" s="76"/>
      <c r="I167" s="76"/>
      <c r="J167" s="76"/>
      <c r="K167" s="76"/>
      <c r="L167" s="76"/>
      <c r="M167" s="76"/>
      <c r="N167" s="76"/>
      <c r="O167" s="76"/>
      <c r="P167" s="76"/>
      <c r="Q167" s="76"/>
      <c r="R167" s="76"/>
      <c r="S167" s="76"/>
      <c r="T167" s="76"/>
      <c r="U167" s="76"/>
      <c r="V167" s="76"/>
      <c r="W167" s="76"/>
      <c r="X167" s="76"/>
      <c r="Y167" s="76"/>
      <c r="Z167" s="76"/>
      <c r="AA167" s="76"/>
      <c r="AB167" s="76"/>
      <c r="AC167" s="76"/>
      <c r="AD167" s="76"/>
      <c r="AE167" s="76"/>
      <c r="AF167" s="76"/>
      <c r="AG167" s="76"/>
      <c r="AH167" s="76"/>
      <c r="AI167" s="76"/>
      <c r="AJ167" s="76"/>
      <c r="AK167" s="76"/>
      <c r="AL167" s="76"/>
      <c r="AM167" s="76"/>
      <c r="AN167" s="76"/>
      <c r="AO167" s="76"/>
      <c r="AP167" s="76"/>
      <c r="AQ167" s="76"/>
      <c r="AR167" s="76"/>
      <c r="AS167" s="76"/>
      <c r="AT167" s="76"/>
      <c r="AU167" s="76"/>
      <c r="AV167" s="76"/>
      <c r="AW167" s="76"/>
      <c r="AX167" s="76"/>
      <c r="AY167" s="76"/>
      <c r="AZ167" s="76"/>
      <c r="BA167" s="76"/>
      <c r="BB167" s="76"/>
      <c r="BC167" s="76"/>
      <c r="BD167" s="76"/>
      <c r="BE167" s="76"/>
      <c r="BF167" s="76"/>
      <c r="BG167" s="76"/>
      <c r="BH167" s="76"/>
      <c r="BI167" s="76"/>
      <c r="BJ167" s="76"/>
      <c r="BK167" s="76"/>
      <c r="BL167" s="76"/>
      <c r="BM167" s="76"/>
      <c r="BN167" s="76"/>
      <c r="BO167" s="76"/>
      <c r="BP167" s="76"/>
      <c r="BQ167" s="76"/>
      <c r="BR167" s="76"/>
      <c r="BS167" s="76"/>
      <c r="BT167" s="76"/>
      <c r="BU167" s="76"/>
      <c r="BV167" s="76"/>
      <c r="BW167" s="76"/>
      <c r="BX167" s="76"/>
      <c r="BY167" s="76"/>
      <c r="BZ167" s="76"/>
      <c r="CA167" s="76"/>
      <c r="CB167" s="76"/>
      <c r="CC167" s="76"/>
      <c r="CD167" s="76"/>
      <c r="CE167" s="76"/>
      <c r="CF167" s="76"/>
      <c r="CG167" s="76"/>
      <c r="CH167" s="76"/>
      <c r="CI167" s="76"/>
      <c r="CJ167" s="76"/>
      <c r="CK167" s="76"/>
      <c r="CL167" s="76"/>
      <c r="CM167" s="76"/>
      <c r="CN167" s="76"/>
      <c r="CO167" s="76"/>
      <c r="CP167" s="76"/>
      <c r="CQ167" s="76"/>
      <c r="CR167" s="76"/>
      <c r="CS167" s="76"/>
      <c r="CT167" s="76"/>
      <c r="CU167" s="76"/>
      <c r="CV167" s="76"/>
      <c r="CW167" s="76"/>
      <c r="CX167" s="76"/>
      <c r="CY167" s="76"/>
      <c r="CZ167" s="76"/>
      <c r="DA167" s="76"/>
      <c r="DB167" s="76"/>
      <c r="DC167" s="76"/>
      <c r="DD167" s="76"/>
      <c r="DE167" s="76"/>
      <c r="DF167" s="76"/>
      <c r="DG167" s="76"/>
      <c r="DH167" s="76"/>
      <c r="DI167" s="76"/>
      <c r="DJ167" s="76"/>
      <c r="DK167" s="76"/>
      <c r="DL167" s="76"/>
      <c r="DM167" s="76"/>
      <c r="DN167" s="76"/>
      <c r="DO167" s="76"/>
      <c r="DP167" s="76"/>
      <c r="DQ167" s="76"/>
      <c r="DR167" s="76"/>
      <c r="DS167" s="76"/>
      <c r="DT167" s="76"/>
      <c r="DU167" s="76"/>
      <c r="DV167" s="76"/>
      <c r="DW167" s="76"/>
      <c r="DX167" s="76"/>
      <c r="DY167" s="76"/>
      <c r="DZ167" s="76"/>
      <c r="EA167" s="76"/>
      <c r="EB167" s="76"/>
      <c r="EC167" s="76"/>
      <c r="ED167" s="76"/>
      <c r="EE167" s="76"/>
      <c r="EF167" s="76"/>
      <c r="EG167" s="76"/>
      <c r="EH167" s="76"/>
      <c r="EI167" s="76"/>
      <c r="EJ167" s="76"/>
      <c r="EK167" s="76"/>
      <c r="EL167" s="76"/>
      <c r="EM167" s="76"/>
      <c r="EN167" s="76"/>
      <c r="EO167" s="76"/>
      <c r="EP167" s="76"/>
      <c r="EQ167" s="76"/>
      <c r="ER167" s="76"/>
      <c r="ES167" s="76"/>
      <c r="ET167" s="76"/>
      <c r="EU167" s="76"/>
      <c r="EV167" s="76"/>
      <c r="EW167" s="76"/>
      <c r="EX167" s="76"/>
      <c r="EY167" s="76"/>
      <c r="EZ167" s="76"/>
      <c r="FA167" s="76"/>
      <c r="FB167" s="76"/>
      <c r="FC167" s="76"/>
      <c r="FD167" s="76"/>
      <c r="FE167" s="76"/>
      <c r="FF167" s="76"/>
      <c r="FG167" s="76"/>
      <c r="FH167" s="76"/>
      <c r="FI167" s="76"/>
      <c r="FJ167" s="76"/>
      <c r="FK167" s="76"/>
      <c r="FL167" s="76"/>
      <c r="FM167" s="76"/>
      <c r="FN167" s="76"/>
      <c r="FO167" s="76"/>
      <c r="FP167" s="76"/>
      <c r="FQ167" s="76"/>
      <c r="FR167" s="76"/>
      <c r="FS167" s="76"/>
      <c r="FT167" s="76"/>
      <c r="FU167" s="76"/>
      <c r="FV167" s="76"/>
      <c r="FW167" s="76"/>
      <c r="FX167" s="76"/>
    </row>
    <row r="168" spans="1:180" s="102" customFormat="1" ht="17.25" thickBot="1" x14ac:dyDescent="0.3">
      <c r="A168" s="77"/>
      <c r="B168" s="70" t="s">
        <v>4</v>
      </c>
      <c r="C168" s="77" t="s">
        <v>5</v>
      </c>
      <c r="D168" s="2">
        <v>104</v>
      </c>
      <c r="E168" s="3"/>
      <c r="F168" s="163">
        <f t="shared" si="2"/>
        <v>0</v>
      </c>
      <c r="G168" s="76"/>
      <c r="H168" s="76"/>
      <c r="I168" s="76"/>
      <c r="J168" s="76"/>
      <c r="K168" s="76"/>
      <c r="L168" s="76"/>
      <c r="M168" s="76"/>
      <c r="N168" s="76"/>
      <c r="O168" s="76"/>
      <c r="P168" s="76"/>
      <c r="Q168" s="76"/>
      <c r="R168" s="76"/>
      <c r="S168" s="76"/>
      <c r="T168" s="76"/>
      <c r="U168" s="76"/>
      <c r="V168" s="76"/>
      <c r="W168" s="76"/>
      <c r="X168" s="76"/>
      <c r="Y168" s="76"/>
      <c r="Z168" s="76"/>
      <c r="AA168" s="76"/>
      <c r="AB168" s="76"/>
      <c r="AC168" s="76"/>
      <c r="AD168" s="76"/>
      <c r="AE168" s="76"/>
      <c r="AF168" s="76"/>
      <c r="AG168" s="76"/>
      <c r="AH168" s="76"/>
      <c r="AI168" s="76"/>
      <c r="AJ168" s="76"/>
      <c r="AK168" s="76"/>
      <c r="AL168" s="76"/>
      <c r="AM168" s="76"/>
      <c r="AN168" s="76"/>
      <c r="AO168" s="76"/>
      <c r="AP168" s="76"/>
      <c r="AQ168" s="76"/>
      <c r="AR168" s="76"/>
      <c r="AS168" s="76"/>
      <c r="AT168" s="76"/>
      <c r="AU168" s="76"/>
      <c r="AV168" s="76"/>
      <c r="AW168" s="76"/>
      <c r="AX168" s="76"/>
      <c r="AY168" s="76"/>
      <c r="AZ168" s="76"/>
      <c r="BA168" s="76"/>
      <c r="BB168" s="76"/>
      <c r="BC168" s="76"/>
      <c r="BD168" s="76"/>
      <c r="BE168" s="76"/>
      <c r="BF168" s="76"/>
      <c r="BG168" s="76"/>
      <c r="BH168" s="76"/>
      <c r="BI168" s="76"/>
      <c r="BJ168" s="76"/>
      <c r="BK168" s="76"/>
      <c r="BL168" s="76"/>
      <c r="BM168" s="76"/>
      <c r="BN168" s="76"/>
      <c r="BO168" s="76"/>
      <c r="BP168" s="76"/>
      <c r="BQ168" s="76"/>
      <c r="BR168" s="76"/>
      <c r="BS168" s="76"/>
      <c r="BT168" s="76"/>
      <c r="BU168" s="76"/>
      <c r="BV168" s="76"/>
      <c r="BW168" s="76"/>
      <c r="BX168" s="76"/>
      <c r="BY168" s="76"/>
      <c r="BZ168" s="76"/>
      <c r="CA168" s="76"/>
      <c r="CB168" s="76"/>
      <c r="CC168" s="76"/>
      <c r="CD168" s="76"/>
      <c r="CE168" s="76"/>
      <c r="CF168" s="76"/>
      <c r="CG168" s="76"/>
      <c r="CH168" s="76"/>
      <c r="CI168" s="76"/>
      <c r="CJ168" s="76"/>
      <c r="CK168" s="76"/>
      <c r="CL168" s="76"/>
      <c r="CM168" s="76"/>
      <c r="CN168" s="76"/>
      <c r="CO168" s="76"/>
      <c r="CP168" s="76"/>
      <c r="CQ168" s="76"/>
      <c r="CR168" s="76"/>
      <c r="CS168" s="76"/>
      <c r="CT168" s="76"/>
      <c r="CU168" s="76"/>
      <c r="CV168" s="76"/>
      <c r="CW168" s="76"/>
      <c r="CX168" s="76"/>
      <c r="CY168" s="76"/>
      <c r="CZ168" s="76"/>
      <c r="DA168" s="76"/>
      <c r="DB168" s="76"/>
      <c r="DC168" s="76"/>
      <c r="DD168" s="76"/>
      <c r="DE168" s="76"/>
      <c r="DF168" s="76"/>
      <c r="DG168" s="76"/>
      <c r="DH168" s="76"/>
      <c r="DI168" s="76"/>
      <c r="DJ168" s="76"/>
      <c r="DK168" s="76"/>
      <c r="DL168" s="76"/>
      <c r="DM168" s="76"/>
      <c r="DN168" s="76"/>
      <c r="DO168" s="76"/>
      <c r="DP168" s="76"/>
      <c r="DQ168" s="76"/>
      <c r="DR168" s="76"/>
      <c r="DS168" s="76"/>
      <c r="DT168" s="76"/>
      <c r="DU168" s="76"/>
      <c r="DV168" s="76"/>
      <c r="DW168" s="76"/>
      <c r="DX168" s="76"/>
      <c r="DY168" s="76"/>
      <c r="DZ168" s="76"/>
      <c r="EA168" s="76"/>
      <c r="EB168" s="76"/>
      <c r="EC168" s="76"/>
      <c r="ED168" s="76"/>
      <c r="EE168" s="76"/>
      <c r="EF168" s="76"/>
      <c r="EG168" s="76"/>
      <c r="EH168" s="76"/>
      <c r="EI168" s="76"/>
      <c r="EJ168" s="76"/>
      <c r="EK168" s="76"/>
      <c r="EL168" s="76"/>
      <c r="EM168" s="76"/>
      <c r="EN168" s="76"/>
      <c r="EO168" s="76"/>
      <c r="EP168" s="76"/>
      <c r="EQ168" s="76"/>
      <c r="ER168" s="76"/>
      <c r="ES168" s="76"/>
      <c r="ET168" s="76"/>
      <c r="EU168" s="76"/>
      <c r="EV168" s="76"/>
      <c r="EW168" s="76"/>
      <c r="EX168" s="76"/>
      <c r="EY168" s="76"/>
      <c r="EZ168" s="76"/>
      <c r="FA168" s="76"/>
      <c r="FB168" s="76"/>
      <c r="FC168" s="76"/>
      <c r="FD168" s="76"/>
      <c r="FE168" s="76"/>
      <c r="FF168" s="76"/>
      <c r="FG168" s="76"/>
      <c r="FH168" s="76"/>
      <c r="FI168" s="76"/>
      <c r="FJ168" s="76"/>
      <c r="FK168" s="76"/>
      <c r="FL168" s="76"/>
      <c r="FM168" s="76"/>
      <c r="FN168" s="76"/>
      <c r="FO168" s="76"/>
      <c r="FP168" s="76"/>
      <c r="FQ168" s="76"/>
      <c r="FR168" s="76"/>
      <c r="FS168" s="76"/>
      <c r="FT168" s="76"/>
      <c r="FU168" s="76"/>
      <c r="FV168" s="76"/>
      <c r="FW168" s="76"/>
      <c r="FX168" s="76"/>
    </row>
    <row r="169" spans="1:180" ht="17.25" thickBot="1" x14ac:dyDescent="0.3">
      <c r="A169" s="197" t="s">
        <v>897</v>
      </c>
      <c r="B169" s="198"/>
      <c r="C169" s="198"/>
      <c r="D169" s="198"/>
      <c r="E169" s="69"/>
      <c r="F169" s="164">
        <f>SUM(F140:F168)</f>
        <v>0</v>
      </c>
    </row>
    <row r="170" spans="1:180" x14ac:dyDescent="0.25">
      <c r="A170" s="119"/>
      <c r="B170" s="41" t="s">
        <v>896</v>
      </c>
      <c r="C170" s="68"/>
      <c r="D170" s="40"/>
      <c r="E170" s="67"/>
      <c r="F170" s="165"/>
    </row>
    <row r="171" spans="1:180" x14ac:dyDescent="0.25">
      <c r="A171" s="121"/>
      <c r="B171" s="104" t="s">
        <v>528</v>
      </c>
      <c r="C171" s="98"/>
      <c r="E171" s="3"/>
      <c r="F171" s="166"/>
    </row>
    <row r="172" spans="1:180" x14ac:dyDescent="0.25">
      <c r="A172" s="220">
        <v>301</v>
      </c>
      <c r="B172" s="97" t="s">
        <v>690</v>
      </c>
      <c r="C172" s="98"/>
      <c r="E172" s="3"/>
      <c r="F172" s="166"/>
    </row>
    <row r="173" spans="1:180" x14ac:dyDescent="0.25">
      <c r="A173" s="220"/>
      <c r="B173" s="93" t="s">
        <v>529</v>
      </c>
      <c r="C173" s="98" t="s">
        <v>7</v>
      </c>
      <c r="D173" s="2">
        <v>14730</v>
      </c>
      <c r="E173" s="3"/>
      <c r="F173" s="160">
        <f>D173*E173</f>
        <v>0</v>
      </c>
    </row>
    <row r="174" spans="1:180" x14ac:dyDescent="0.25">
      <c r="A174" s="220">
        <f>A172+1</f>
        <v>302</v>
      </c>
      <c r="B174" s="97" t="s">
        <v>530</v>
      </c>
      <c r="C174" s="98"/>
      <c r="E174" s="3"/>
      <c r="F174" s="160"/>
    </row>
    <row r="175" spans="1:180" x14ac:dyDescent="0.25">
      <c r="A175" s="220"/>
      <c r="B175" s="93" t="s">
        <v>529</v>
      </c>
      <c r="C175" s="98" t="s">
        <v>7</v>
      </c>
      <c r="D175" s="2">
        <v>7100</v>
      </c>
      <c r="E175" s="3"/>
      <c r="F175" s="160">
        <f>D175*E175</f>
        <v>0</v>
      </c>
    </row>
    <row r="176" spans="1:180" x14ac:dyDescent="0.25">
      <c r="A176" s="220">
        <f>A174+1</f>
        <v>303</v>
      </c>
      <c r="B176" s="97" t="s">
        <v>531</v>
      </c>
      <c r="C176" s="98"/>
      <c r="E176" s="3"/>
      <c r="F176" s="160"/>
    </row>
    <row r="177" spans="1:6" x14ac:dyDescent="0.25">
      <c r="A177" s="220"/>
      <c r="B177" s="93" t="s">
        <v>529</v>
      </c>
      <c r="C177" s="98" t="s">
        <v>7</v>
      </c>
      <c r="D177" s="2">
        <v>6100</v>
      </c>
      <c r="E177" s="3"/>
      <c r="F177" s="160">
        <f>D177*E177</f>
        <v>0</v>
      </c>
    </row>
    <row r="178" spans="1:6" x14ac:dyDescent="0.25">
      <c r="A178" s="220">
        <f>A176+1</f>
        <v>304</v>
      </c>
      <c r="B178" s="97" t="s">
        <v>532</v>
      </c>
      <c r="C178" s="98"/>
      <c r="E178" s="3"/>
      <c r="F178" s="160"/>
    </row>
    <row r="179" spans="1:6" x14ac:dyDescent="0.25">
      <c r="A179" s="220"/>
      <c r="B179" s="93" t="s">
        <v>529</v>
      </c>
      <c r="C179" s="98" t="s">
        <v>7</v>
      </c>
      <c r="D179" s="2">
        <v>780</v>
      </c>
      <c r="E179" s="3"/>
      <c r="F179" s="160">
        <f t="shared" ref="F179:F213" si="4">D179*E179</f>
        <v>0</v>
      </c>
    </row>
    <row r="180" spans="1:6" x14ac:dyDescent="0.25">
      <c r="A180" s="120"/>
      <c r="B180" s="104" t="s">
        <v>533</v>
      </c>
      <c r="C180" s="98"/>
      <c r="E180" s="3"/>
      <c r="F180" s="160">
        <f t="shared" si="4"/>
        <v>0</v>
      </c>
    </row>
    <row r="181" spans="1:6" x14ac:dyDescent="0.25">
      <c r="A181" s="220">
        <f>A178+1</f>
        <v>305</v>
      </c>
      <c r="B181" s="97" t="s">
        <v>534</v>
      </c>
      <c r="C181" s="98"/>
      <c r="E181" s="3"/>
      <c r="F181" s="160">
        <f t="shared" si="4"/>
        <v>0</v>
      </c>
    </row>
    <row r="182" spans="1:6" x14ac:dyDescent="0.25">
      <c r="A182" s="220"/>
      <c r="B182" s="93" t="s">
        <v>535</v>
      </c>
      <c r="C182" s="98" t="s">
        <v>16</v>
      </c>
      <c r="D182" s="2">
        <v>790</v>
      </c>
      <c r="E182" s="3"/>
      <c r="F182" s="160">
        <f t="shared" si="4"/>
        <v>0</v>
      </c>
    </row>
    <row r="183" spans="1:6" x14ac:dyDescent="0.25">
      <c r="A183" s="220">
        <f>A181+1</f>
        <v>306</v>
      </c>
      <c r="B183" s="97" t="s">
        <v>536</v>
      </c>
      <c r="C183" s="98"/>
      <c r="E183" s="3"/>
      <c r="F183" s="160">
        <f t="shared" si="4"/>
        <v>0</v>
      </c>
    </row>
    <row r="184" spans="1:6" x14ac:dyDescent="0.25">
      <c r="A184" s="220"/>
      <c r="B184" s="93" t="s">
        <v>535</v>
      </c>
      <c r="C184" s="98" t="s">
        <v>16</v>
      </c>
      <c r="D184" s="2">
        <v>3100</v>
      </c>
      <c r="E184" s="3"/>
      <c r="F184" s="160">
        <f t="shared" si="4"/>
        <v>0</v>
      </c>
    </row>
    <row r="185" spans="1:6" x14ac:dyDescent="0.25">
      <c r="A185" s="220">
        <f>A183+1</f>
        <v>307</v>
      </c>
      <c r="B185" s="97" t="s">
        <v>537</v>
      </c>
      <c r="C185" s="98"/>
      <c r="E185" s="3"/>
      <c r="F185" s="160">
        <f t="shared" si="4"/>
        <v>0</v>
      </c>
    </row>
    <row r="186" spans="1:6" x14ac:dyDescent="0.25">
      <c r="A186" s="220"/>
      <c r="B186" s="93" t="s">
        <v>535</v>
      </c>
      <c r="C186" s="98" t="s">
        <v>16</v>
      </c>
      <c r="D186" s="2">
        <v>1450</v>
      </c>
      <c r="E186" s="3"/>
      <c r="F186" s="160">
        <f t="shared" si="4"/>
        <v>0</v>
      </c>
    </row>
    <row r="187" spans="1:6" x14ac:dyDescent="0.25">
      <c r="A187" s="220">
        <f>A185+1</f>
        <v>308</v>
      </c>
      <c r="B187" s="97" t="s">
        <v>538</v>
      </c>
      <c r="C187" s="98"/>
      <c r="E187" s="3"/>
      <c r="F187" s="160">
        <f t="shared" si="4"/>
        <v>0</v>
      </c>
    </row>
    <row r="188" spans="1:6" x14ac:dyDescent="0.25">
      <c r="A188" s="220"/>
      <c r="B188" s="93" t="s">
        <v>535</v>
      </c>
      <c r="C188" s="98" t="s">
        <v>16</v>
      </c>
      <c r="D188" s="2">
        <v>450</v>
      </c>
      <c r="E188" s="3"/>
      <c r="F188" s="160">
        <f t="shared" si="4"/>
        <v>0</v>
      </c>
    </row>
    <row r="189" spans="1:6" x14ac:dyDescent="0.25">
      <c r="A189" s="220">
        <f>A187+1</f>
        <v>309</v>
      </c>
      <c r="B189" s="97" t="s">
        <v>539</v>
      </c>
      <c r="C189" s="98"/>
      <c r="E189" s="3"/>
      <c r="F189" s="160">
        <f t="shared" si="4"/>
        <v>0</v>
      </c>
    </row>
    <row r="190" spans="1:6" x14ac:dyDescent="0.25">
      <c r="A190" s="220"/>
      <c r="B190" s="93" t="s">
        <v>535</v>
      </c>
      <c r="C190" s="98" t="s">
        <v>16</v>
      </c>
      <c r="D190" s="2">
        <v>260</v>
      </c>
      <c r="E190" s="3"/>
      <c r="F190" s="160">
        <f t="shared" si="4"/>
        <v>0</v>
      </c>
    </row>
    <row r="191" spans="1:6" x14ac:dyDescent="0.25">
      <c r="A191" s="220">
        <f>A189+1</f>
        <v>310</v>
      </c>
      <c r="B191" s="97" t="s">
        <v>540</v>
      </c>
      <c r="C191" s="98"/>
      <c r="E191" s="3"/>
      <c r="F191" s="160">
        <f t="shared" si="4"/>
        <v>0</v>
      </c>
    </row>
    <row r="192" spans="1:6" x14ac:dyDescent="0.25">
      <c r="A192" s="220"/>
      <c r="B192" s="93" t="s">
        <v>535</v>
      </c>
      <c r="C192" s="98" t="s">
        <v>16</v>
      </c>
      <c r="D192" s="2">
        <v>460</v>
      </c>
      <c r="E192" s="3"/>
      <c r="F192" s="160">
        <f t="shared" si="4"/>
        <v>0</v>
      </c>
    </row>
    <row r="193" spans="1:6" x14ac:dyDescent="0.25">
      <c r="A193" s="220">
        <f>A191+1</f>
        <v>311</v>
      </c>
      <c r="B193" s="97" t="s">
        <v>541</v>
      </c>
      <c r="C193" s="98"/>
      <c r="E193" s="3"/>
      <c r="F193" s="160">
        <f t="shared" si="4"/>
        <v>0</v>
      </c>
    </row>
    <row r="194" spans="1:6" x14ac:dyDescent="0.25">
      <c r="A194" s="220"/>
      <c r="B194" s="93" t="s">
        <v>535</v>
      </c>
      <c r="C194" s="98" t="s">
        <v>16</v>
      </c>
      <c r="D194" s="2">
        <v>180</v>
      </c>
      <c r="E194" s="3"/>
      <c r="F194" s="160">
        <f t="shared" si="4"/>
        <v>0</v>
      </c>
    </row>
    <row r="195" spans="1:6" x14ac:dyDescent="0.25">
      <c r="A195" s="220">
        <f>A193+1</f>
        <v>312</v>
      </c>
      <c r="B195" s="97" t="s">
        <v>542</v>
      </c>
      <c r="C195" s="98"/>
      <c r="E195" s="3"/>
      <c r="F195" s="160">
        <f t="shared" si="4"/>
        <v>0</v>
      </c>
    </row>
    <row r="196" spans="1:6" x14ac:dyDescent="0.25">
      <c r="A196" s="220"/>
      <c r="B196" s="93" t="s">
        <v>543</v>
      </c>
      <c r="C196" s="98" t="s">
        <v>18</v>
      </c>
      <c r="D196" s="2">
        <v>50</v>
      </c>
      <c r="E196" s="3"/>
      <c r="F196" s="160">
        <f t="shared" si="4"/>
        <v>0</v>
      </c>
    </row>
    <row r="197" spans="1:6" x14ac:dyDescent="0.25">
      <c r="A197" s="220">
        <f>A195+1</f>
        <v>313</v>
      </c>
      <c r="B197" s="97" t="s">
        <v>544</v>
      </c>
      <c r="C197" s="98"/>
      <c r="E197" s="3"/>
      <c r="F197" s="160">
        <f t="shared" si="4"/>
        <v>0</v>
      </c>
    </row>
    <row r="198" spans="1:6" x14ac:dyDescent="0.25">
      <c r="A198" s="220"/>
      <c r="B198" s="93" t="s">
        <v>545</v>
      </c>
      <c r="C198" s="98" t="s">
        <v>18</v>
      </c>
      <c r="D198" s="2">
        <v>60</v>
      </c>
      <c r="E198" s="3"/>
      <c r="F198" s="160">
        <f t="shared" si="4"/>
        <v>0</v>
      </c>
    </row>
    <row r="199" spans="1:6" x14ac:dyDescent="0.25">
      <c r="A199" s="220">
        <f>A197+1</f>
        <v>314</v>
      </c>
      <c r="B199" s="97" t="s">
        <v>546</v>
      </c>
      <c r="C199" s="98"/>
      <c r="E199" s="3"/>
      <c r="F199" s="160">
        <f t="shared" si="4"/>
        <v>0</v>
      </c>
    </row>
    <row r="200" spans="1:6" x14ac:dyDescent="0.25">
      <c r="A200" s="220"/>
      <c r="B200" s="93" t="s">
        <v>545</v>
      </c>
      <c r="C200" s="98" t="s">
        <v>18</v>
      </c>
      <c r="D200" s="2">
        <v>110</v>
      </c>
      <c r="E200" s="3"/>
      <c r="F200" s="160">
        <f t="shared" si="4"/>
        <v>0</v>
      </c>
    </row>
    <row r="201" spans="1:6" x14ac:dyDescent="0.25">
      <c r="A201" s="220">
        <f>A199+1</f>
        <v>315</v>
      </c>
      <c r="B201" s="97" t="s">
        <v>547</v>
      </c>
      <c r="C201" s="98"/>
      <c r="E201" s="3"/>
      <c r="F201" s="160">
        <f t="shared" si="4"/>
        <v>0</v>
      </c>
    </row>
    <row r="202" spans="1:6" x14ac:dyDescent="0.25">
      <c r="A202" s="220"/>
      <c r="B202" s="93" t="s">
        <v>545</v>
      </c>
      <c r="C202" s="98" t="s">
        <v>18</v>
      </c>
      <c r="D202" s="2">
        <v>45</v>
      </c>
      <c r="E202" s="3"/>
      <c r="F202" s="160">
        <f t="shared" si="4"/>
        <v>0</v>
      </c>
    </row>
    <row r="203" spans="1:6" x14ac:dyDescent="0.25">
      <c r="A203" s="220">
        <f>A201+1</f>
        <v>316</v>
      </c>
      <c r="B203" s="97" t="s">
        <v>548</v>
      </c>
      <c r="C203" s="98"/>
      <c r="E203" s="3"/>
      <c r="F203" s="160">
        <f t="shared" si="4"/>
        <v>0</v>
      </c>
    </row>
    <row r="204" spans="1:6" x14ac:dyDescent="0.25">
      <c r="A204" s="220"/>
      <c r="B204" s="93" t="s">
        <v>545</v>
      </c>
      <c r="C204" s="98" t="s">
        <v>18</v>
      </c>
      <c r="D204" s="2">
        <v>50</v>
      </c>
      <c r="E204" s="3"/>
      <c r="F204" s="160">
        <f t="shared" si="4"/>
        <v>0</v>
      </c>
    </row>
    <row r="205" spans="1:6" x14ac:dyDescent="0.25">
      <c r="A205" s="220">
        <f>A203+1</f>
        <v>317</v>
      </c>
      <c r="B205" s="97" t="s">
        <v>549</v>
      </c>
      <c r="C205" s="98"/>
      <c r="E205" s="3"/>
      <c r="F205" s="160">
        <f t="shared" si="4"/>
        <v>0</v>
      </c>
    </row>
    <row r="206" spans="1:6" x14ac:dyDescent="0.25">
      <c r="A206" s="220"/>
      <c r="B206" s="93" t="s">
        <v>545</v>
      </c>
      <c r="C206" s="98" t="s">
        <v>18</v>
      </c>
      <c r="D206" s="2">
        <v>50</v>
      </c>
      <c r="E206" s="3"/>
      <c r="F206" s="160">
        <f t="shared" si="4"/>
        <v>0</v>
      </c>
    </row>
    <row r="207" spans="1:6" x14ac:dyDescent="0.25">
      <c r="A207" s="220">
        <f>A205+1</f>
        <v>318</v>
      </c>
      <c r="B207" s="97" t="s">
        <v>550</v>
      </c>
      <c r="C207" s="98"/>
      <c r="E207" s="3"/>
      <c r="F207" s="160">
        <f t="shared" si="4"/>
        <v>0</v>
      </c>
    </row>
    <row r="208" spans="1:6" x14ac:dyDescent="0.25">
      <c r="A208" s="220"/>
      <c r="B208" s="93" t="s">
        <v>131</v>
      </c>
      <c r="C208" s="98" t="s">
        <v>16</v>
      </c>
      <c r="D208" s="2">
        <v>110</v>
      </c>
      <c r="E208" s="3"/>
      <c r="F208" s="160">
        <f t="shared" si="4"/>
        <v>0</v>
      </c>
    </row>
    <row r="209" spans="1:6" x14ac:dyDescent="0.25">
      <c r="A209" s="220">
        <f>A207+1</f>
        <v>319</v>
      </c>
      <c r="B209" s="97" t="s">
        <v>551</v>
      </c>
      <c r="C209" s="98"/>
      <c r="E209" s="3"/>
      <c r="F209" s="160">
        <f t="shared" si="4"/>
        <v>0</v>
      </c>
    </row>
    <row r="210" spans="1:6" x14ac:dyDescent="0.25">
      <c r="A210" s="220"/>
      <c r="B210" s="93" t="s">
        <v>131</v>
      </c>
      <c r="C210" s="98" t="s">
        <v>16</v>
      </c>
      <c r="D210" s="2">
        <v>80</v>
      </c>
      <c r="E210" s="3"/>
      <c r="F210" s="160">
        <f t="shared" si="4"/>
        <v>0</v>
      </c>
    </row>
    <row r="211" spans="1:6" x14ac:dyDescent="0.3">
      <c r="A211" s="120"/>
      <c r="B211" s="82" t="s">
        <v>552</v>
      </c>
      <c r="C211" s="103"/>
      <c r="D211" s="39"/>
      <c r="E211" s="66"/>
      <c r="F211" s="160">
        <f t="shared" si="4"/>
        <v>0</v>
      </c>
    </row>
    <row r="212" spans="1:6" x14ac:dyDescent="0.25">
      <c r="A212" s="220">
        <f>A209+2</f>
        <v>321</v>
      </c>
      <c r="B212" s="97" t="s">
        <v>553</v>
      </c>
      <c r="C212" s="98"/>
      <c r="E212" s="3"/>
      <c r="F212" s="160">
        <f t="shared" si="4"/>
        <v>0</v>
      </c>
    </row>
    <row r="213" spans="1:6" x14ac:dyDescent="0.25">
      <c r="A213" s="220"/>
      <c r="B213" s="93" t="s">
        <v>554</v>
      </c>
      <c r="C213" s="98" t="s">
        <v>7</v>
      </c>
      <c r="D213" s="2">
        <f>195360-85040</f>
        <v>110320</v>
      </c>
      <c r="E213" s="3"/>
      <c r="F213" s="160">
        <f t="shared" si="4"/>
        <v>0</v>
      </c>
    </row>
    <row r="214" spans="1:6" x14ac:dyDescent="0.25">
      <c r="A214" s="220">
        <f>A212+1</f>
        <v>322</v>
      </c>
      <c r="B214" s="97" t="s">
        <v>555</v>
      </c>
      <c r="C214" s="98"/>
      <c r="E214" s="3"/>
      <c r="F214" s="160"/>
    </row>
    <row r="215" spans="1:6" x14ac:dyDescent="0.25">
      <c r="A215" s="220"/>
      <c r="B215" s="93" t="s">
        <v>554</v>
      </c>
      <c r="C215" s="98" t="s">
        <v>7</v>
      </c>
      <c r="D215" s="2">
        <v>11300</v>
      </c>
      <c r="E215" s="3"/>
      <c r="F215" s="160">
        <f>D215*E215</f>
        <v>0</v>
      </c>
    </row>
    <row r="216" spans="1:6" x14ac:dyDescent="0.25">
      <c r="A216" s="220">
        <f>A214+1</f>
        <v>323</v>
      </c>
      <c r="B216" s="97" t="s">
        <v>556</v>
      </c>
      <c r="C216" s="98"/>
      <c r="E216" s="3"/>
      <c r="F216" s="160"/>
    </row>
    <row r="217" spans="1:6" x14ac:dyDescent="0.25">
      <c r="A217" s="220"/>
      <c r="B217" s="93" t="s">
        <v>131</v>
      </c>
      <c r="C217" s="98" t="s">
        <v>16</v>
      </c>
      <c r="D217" s="2">
        <v>4050</v>
      </c>
      <c r="E217" s="3"/>
      <c r="F217" s="160">
        <f>D217*E217</f>
        <v>0</v>
      </c>
    </row>
    <row r="218" spans="1:6" x14ac:dyDescent="0.25">
      <c r="A218" s="220">
        <f>A216+1</f>
        <v>324</v>
      </c>
      <c r="B218" s="97" t="s">
        <v>557</v>
      </c>
      <c r="C218" s="98"/>
      <c r="E218" s="3"/>
      <c r="F218" s="160"/>
    </row>
    <row r="219" spans="1:6" x14ac:dyDescent="0.25">
      <c r="A219" s="220"/>
      <c r="B219" s="93" t="s">
        <v>554</v>
      </c>
      <c r="C219" s="98" t="s">
        <v>7</v>
      </c>
      <c r="D219" s="2">
        <v>2300</v>
      </c>
      <c r="E219" s="3"/>
      <c r="F219" s="160">
        <f>D219*E219</f>
        <v>0</v>
      </c>
    </row>
    <row r="220" spans="1:6" x14ac:dyDescent="0.25">
      <c r="A220" s="220">
        <f>A218+1</f>
        <v>325</v>
      </c>
      <c r="B220" s="97" t="s">
        <v>558</v>
      </c>
      <c r="C220" s="98"/>
      <c r="E220" s="3"/>
      <c r="F220" s="160"/>
    </row>
    <row r="221" spans="1:6" x14ac:dyDescent="0.25">
      <c r="A221" s="220"/>
      <c r="B221" s="93" t="s">
        <v>554</v>
      </c>
      <c r="C221" s="98" t="s">
        <v>7</v>
      </c>
      <c r="D221" s="2">
        <v>7950</v>
      </c>
      <c r="E221" s="3"/>
      <c r="F221" s="160">
        <f>D221*E221</f>
        <v>0</v>
      </c>
    </row>
    <row r="222" spans="1:6" x14ac:dyDescent="0.25">
      <c r="A222" s="220">
        <f>A220+1</f>
        <v>326</v>
      </c>
      <c r="B222" s="97" t="s">
        <v>559</v>
      </c>
      <c r="C222" s="98"/>
      <c r="E222" s="3"/>
      <c r="F222" s="160"/>
    </row>
    <row r="223" spans="1:6" x14ac:dyDescent="0.25">
      <c r="A223" s="220"/>
      <c r="B223" s="93" t="s">
        <v>554</v>
      </c>
      <c r="C223" s="98" t="s">
        <v>7</v>
      </c>
      <c r="D223" s="2">
        <v>2300</v>
      </c>
      <c r="E223" s="3"/>
      <c r="F223" s="160">
        <f>D223*E223</f>
        <v>0</v>
      </c>
    </row>
    <row r="224" spans="1:6" x14ac:dyDescent="0.25">
      <c r="A224" s="220">
        <f>A222+1</f>
        <v>327</v>
      </c>
      <c r="B224" s="97" t="s">
        <v>560</v>
      </c>
      <c r="C224" s="98"/>
      <c r="E224" s="3"/>
      <c r="F224" s="160"/>
    </row>
    <row r="225" spans="1:6" x14ac:dyDescent="0.25">
      <c r="A225" s="220"/>
      <c r="B225" s="93" t="s">
        <v>34</v>
      </c>
      <c r="C225" s="98" t="s">
        <v>5</v>
      </c>
      <c r="D225" s="2">
        <v>11200</v>
      </c>
      <c r="E225" s="3"/>
      <c r="F225" s="160">
        <f>D225*E225</f>
        <v>0</v>
      </c>
    </row>
    <row r="226" spans="1:6" x14ac:dyDescent="0.25">
      <c r="A226" s="220">
        <f>A224+1</f>
        <v>328</v>
      </c>
      <c r="B226" s="97" t="s">
        <v>561</v>
      </c>
      <c r="C226" s="98"/>
      <c r="E226" s="3"/>
      <c r="F226" s="160"/>
    </row>
    <row r="227" spans="1:6" x14ac:dyDescent="0.25">
      <c r="A227" s="220"/>
      <c r="B227" s="93" t="s">
        <v>34</v>
      </c>
      <c r="C227" s="98" t="s">
        <v>5</v>
      </c>
      <c r="D227" s="2">
        <v>11200</v>
      </c>
      <c r="E227" s="3"/>
      <c r="F227" s="160">
        <f>D227*E227</f>
        <v>0</v>
      </c>
    </row>
    <row r="228" spans="1:6" x14ac:dyDescent="0.25">
      <c r="A228" s="220">
        <f>A226+1</f>
        <v>329</v>
      </c>
      <c r="B228" s="97" t="s">
        <v>562</v>
      </c>
      <c r="C228" s="98"/>
      <c r="E228" s="3"/>
      <c r="F228" s="160"/>
    </row>
    <row r="229" spans="1:6" x14ac:dyDescent="0.25">
      <c r="A229" s="220"/>
      <c r="B229" s="93" t="s">
        <v>34</v>
      </c>
      <c r="C229" s="98" t="s">
        <v>5</v>
      </c>
      <c r="D229" s="2">
        <v>1910</v>
      </c>
      <c r="E229" s="3"/>
      <c r="F229" s="160">
        <f>D229*E229</f>
        <v>0</v>
      </c>
    </row>
    <row r="230" spans="1:6" x14ac:dyDescent="0.25">
      <c r="A230" s="220">
        <f>A228+1</f>
        <v>330</v>
      </c>
      <c r="B230" s="97" t="s">
        <v>1040</v>
      </c>
      <c r="C230" s="98"/>
      <c r="E230" s="3"/>
      <c r="F230" s="160"/>
    </row>
    <row r="231" spans="1:6" x14ac:dyDescent="0.25">
      <c r="A231" s="220"/>
      <c r="B231" s="93" t="s">
        <v>131</v>
      </c>
      <c r="C231" s="98" t="s">
        <v>16</v>
      </c>
      <c r="D231" s="2">
        <v>290</v>
      </c>
      <c r="E231" s="3"/>
      <c r="F231" s="160">
        <f>D231*E231</f>
        <v>0</v>
      </c>
    </row>
    <row r="232" spans="1:6" x14ac:dyDescent="0.25">
      <c r="A232" s="220">
        <f>A230+1</f>
        <v>331</v>
      </c>
      <c r="B232" s="97" t="s">
        <v>564</v>
      </c>
      <c r="C232" s="98"/>
      <c r="E232" s="3"/>
      <c r="F232" s="160"/>
    </row>
    <row r="233" spans="1:6" x14ac:dyDescent="0.25">
      <c r="A233" s="220"/>
      <c r="B233" s="93" t="s">
        <v>563</v>
      </c>
      <c r="C233" s="98" t="s">
        <v>5</v>
      </c>
      <c r="D233" s="2">
        <v>110</v>
      </c>
      <c r="E233" s="3"/>
      <c r="F233" s="160">
        <f>D233*E233</f>
        <v>0</v>
      </c>
    </row>
    <row r="234" spans="1:6" x14ac:dyDescent="0.25">
      <c r="A234" s="220">
        <f>A232+1</f>
        <v>332</v>
      </c>
      <c r="B234" s="97" t="s">
        <v>565</v>
      </c>
      <c r="C234" s="98"/>
      <c r="E234" s="3"/>
      <c r="F234" s="160"/>
    </row>
    <row r="235" spans="1:6" x14ac:dyDescent="0.25">
      <c r="A235" s="220"/>
      <c r="B235" s="93" t="s">
        <v>566</v>
      </c>
      <c r="C235" s="98" t="s">
        <v>567</v>
      </c>
      <c r="D235" s="2">
        <v>1</v>
      </c>
      <c r="E235" s="3"/>
      <c r="F235" s="160">
        <f t="shared" ref="F235:F265" si="5">D235*E235</f>
        <v>0</v>
      </c>
    </row>
    <row r="236" spans="1:6" x14ac:dyDescent="0.25">
      <c r="A236" s="220">
        <f>A234+1</f>
        <v>333</v>
      </c>
      <c r="B236" s="97" t="s">
        <v>568</v>
      </c>
      <c r="C236" s="98"/>
      <c r="E236" s="3"/>
      <c r="F236" s="160">
        <f t="shared" si="5"/>
        <v>0</v>
      </c>
    </row>
    <row r="237" spans="1:6" x14ac:dyDescent="0.25">
      <c r="A237" s="220"/>
      <c r="B237" s="93" t="s">
        <v>545</v>
      </c>
      <c r="C237" s="98" t="s">
        <v>18</v>
      </c>
      <c r="D237" s="2">
        <v>60</v>
      </c>
      <c r="E237" s="3"/>
      <c r="F237" s="160">
        <f t="shared" si="5"/>
        <v>0</v>
      </c>
    </row>
    <row r="238" spans="1:6" x14ac:dyDescent="0.25">
      <c r="A238" s="220">
        <f>A236+1</f>
        <v>334</v>
      </c>
      <c r="B238" s="97" t="s">
        <v>569</v>
      </c>
      <c r="C238" s="98"/>
      <c r="E238" s="3"/>
      <c r="F238" s="160">
        <f t="shared" si="5"/>
        <v>0</v>
      </c>
    </row>
    <row r="239" spans="1:6" x14ac:dyDescent="0.25">
      <c r="A239" s="220"/>
      <c r="B239" s="93" t="s">
        <v>545</v>
      </c>
      <c r="C239" s="98" t="s">
        <v>18</v>
      </c>
      <c r="D239" s="2">
        <v>6</v>
      </c>
      <c r="E239" s="3"/>
      <c r="F239" s="160">
        <f t="shared" si="5"/>
        <v>0</v>
      </c>
    </row>
    <row r="240" spans="1:6" x14ac:dyDescent="0.25">
      <c r="A240" s="220">
        <f>A238+1</f>
        <v>335</v>
      </c>
      <c r="B240" s="97" t="s">
        <v>570</v>
      </c>
      <c r="C240" s="98"/>
      <c r="E240" s="3"/>
      <c r="F240" s="160">
        <f t="shared" si="5"/>
        <v>0</v>
      </c>
    </row>
    <row r="241" spans="1:6" x14ac:dyDescent="0.25">
      <c r="A241" s="220"/>
      <c r="B241" s="93" t="s">
        <v>545</v>
      </c>
      <c r="C241" s="98" t="s">
        <v>18</v>
      </c>
      <c r="D241" s="2">
        <v>19</v>
      </c>
      <c r="E241" s="3"/>
      <c r="F241" s="160">
        <f t="shared" si="5"/>
        <v>0</v>
      </c>
    </row>
    <row r="242" spans="1:6" x14ac:dyDescent="0.25">
      <c r="A242" s="220">
        <f>A240+1</f>
        <v>336</v>
      </c>
      <c r="B242" s="97" t="s">
        <v>571</v>
      </c>
      <c r="C242" s="98"/>
      <c r="E242" s="3"/>
      <c r="F242" s="160">
        <f t="shared" si="5"/>
        <v>0</v>
      </c>
    </row>
    <row r="243" spans="1:6" x14ac:dyDescent="0.25">
      <c r="A243" s="220"/>
      <c r="B243" s="93" t="s">
        <v>545</v>
      </c>
      <c r="C243" s="98" t="s">
        <v>18</v>
      </c>
      <c r="D243" s="2">
        <v>5</v>
      </c>
      <c r="E243" s="3"/>
      <c r="F243" s="160">
        <f t="shared" si="5"/>
        <v>0</v>
      </c>
    </row>
    <row r="244" spans="1:6" x14ac:dyDescent="0.25">
      <c r="A244" s="220">
        <f>A242+1</f>
        <v>337</v>
      </c>
      <c r="B244" s="97" t="s">
        <v>572</v>
      </c>
      <c r="C244" s="98"/>
      <c r="E244" s="3"/>
      <c r="F244" s="160">
        <f t="shared" si="5"/>
        <v>0</v>
      </c>
    </row>
    <row r="245" spans="1:6" x14ac:dyDescent="0.25">
      <c r="A245" s="220"/>
      <c r="B245" s="93" t="s">
        <v>545</v>
      </c>
      <c r="C245" s="98" t="s">
        <v>18</v>
      </c>
      <c r="D245" s="2">
        <v>9</v>
      </c>
      <c r="E245" s="3"/>
      <c r="F245" s="160">
        <f t="shared" si="5"/>
        <v>0</v>
      </c>
    </row>
    <row r="246" spans="1:6" x14ac:dyDescent="0.25">
      <c r="A246" s="220">
        <f>A244+1</f>
        <v>338</v>
      </c>
      <c r="B246" s="109" t="s">
        <v>699</v>
      </c>
      <c r="C246" s="98"/>
      <c r="E246" s="3"/>
      <c r="F246" s="160">
        <f t="shared" si="5"/>
        <v>0</v>
      </c>
    </row>
    <row r="247" spans="1:6" x14ac:dyDescent="0.25">
      <c r="A247" s="220"/>
      <c r="B247" s="93" t="s">
        <v>545</v>
      </c>
      <c r="C247" s="98" t="s">
        <v>18</v>
      </c>
      <c r="D247" s="2">
        <v>20</v>
      </c>
      <c r="E247" s="3"/>
      <c r="F247" s="160">
        <f t="shared" si="5"/>
        <v>0</v>
      </c>
    </row>
    <row r="248" spans="1:6" x14ac:dyDescent="0.25">
      <c r="A248" s="220">
        <f>A246+1</f>
        <v>339</v>
      </c>
      <c r="B248" s="97" t="s">
        <v>573</v>
      </c>
      <c r="C248" s="98"/>
      <c r="E248" s="3"/>
      <c r="F248" s="160">
        <f t="shared" si="5"/>
        <v>0</v>
      </c>
    </row>
    <row r="249" spans="1:6" x14ac:dyDescent="0.25">
      <c r="A249" s="220"/>
      <c r="B249" s="93" t="s">
        <v>545</v>
      </c>
      <c r="C249" s="98" t="s">
        <v>18</v>
      </c>
      <c r="D249" s="2">
        <v>2</v>
      </c>
      <c r="E249" s="3"/>
      <c r="F249" s="160">
        <f t="shared" si="5"/>
        <v>0</v>
      </c>
    </row>
    <row r="250" spans="1:6" x14ac:dyDescent="0.25">
      <c r="A250" s="220">
        <f>A248+1</f>
        <v>340</v>
      </c>
      <c r="B250" s="97" t="s">
        <v>574</v>
      </c>
      <c r="C250" s="98"/>
      <c r="E250" s="3"/>
      <c r="F250" s="160">
        <f t="shared" si="5"/>
        <v>0</v>
      </c>
    </row>
    <row r="251" spans="1:6" x14ac:dyDescent="0.25">
      <c r="A251" s="220"/>
      <c r="B251" s="93" t="s">
        <v>575</v>
      </c>
      <c r="C251" s="98" t="s">
        <v>84</v>
      </c>
      <c r="D251" s="2">
        <v>1</v>
      </c>
      <c r="E251" s="3"/>
      <c r="F251" s="160">
        <f t="shared" si="5"/>
        <v>0</v>
      </c>
    </row>
    <row r="252" spans="1:6" x14ac:dyDescent="0.25">
      <c r="A252" s="120"/>
      <c r="B252" s="106" t="s">
        <v>576</v>
      </c>
      <c r="C252" s="98"/>
      <c r="E252" s="3"/>
      <c r="F252" s="160">
        <f t="shared" si="5"/>
        <v>0</v>
      </c>
    </row>
    <row r="253" spans="1:6" x14ac:dyDescent="0.25">
      <c r="A253" s="120">
        <f>A250+1</f>
        <v>341</v>
      </c>
      <c r="B253" s="97" t="s">
        <v>577</v>
      </c>
      <c r="C253" s="98"/>
      <c r="E253" s="3"/>
      <c r="F253" s="160"/>
    </row>
    <row r="254" spans="1:6" x14ac:dyDescent="0.25">
      <c r="A254" s="223" t="s">
        <v>1060</v>
      </c>
      <c r="B254" s="116" t="s">
        <v>576</v>
      </c>
      <c r="C254" s="98"/>
      <c r="E254" s="3"/>
      <c r="F254" s="160"/>
    </row>
    <row r="255" spans="1:6" x14ac:dyDescent="0.25">
      <c r="A255" s="224"/>
      <c r="B255" s="93" t="s">
        <v>131</v>
      </c>
      <c r="C255" s="98" t="s">
        <v>16</v>
      </c>
      <c r="D255" s="2">
        <v>500</v>
      </c>
      <c r="E255" s="3"/>
      <c r="F255" s="160">
        <f>D255*E255</f>
        <v>0</v>
      </c>
    </row>
    <row r="256" spans="1:6" x14ac:dyDescent="0.25">
      <c r="A256" s="223" t="s">
        <v>1061</v>
      </c>
      <c r="B256" s="76" t="s">
        <v>1062</v>
      </c>
      <c r="C256" s="98"/>
      <c r="E256" s="3"/>
      <c r="F256" s="160">
        <f t="shared" si="5"/>
        <v>0</v>
      </c>
    </row>
    <row r="257" spans="1:6" x14ac:dyDescent="0.25">
      <c r="A257" s="224"/>
      <c r="B257" s="93" t="s">
        <v>131</v>
      </c>
      <c r="C257" s="98" t="s">
        <v>16</v>
      </c>
      <c r="D257" s="2">
        <v>500</v>
      </c>
      <c r="E257" s="3"/>
      <c r="F257" s="160">
        <f t="shared" si="5"/>
        <v>0</v>
      </c>
    </row>
    <row r="258" spans="1:6" x14ac:dyDescent="0.25">
      <c r="A258" s="120">
        <v>342</v>
      </c>
      <c r="B258" s="97" t="s">
        <v>981</v>
      </c>
      <c r="C258" s="98"/>
      <c r="E258" s="3"/>
      <c r="F258" s="160"/>
    </row>
    <row r="259" spans="1:6" x14ac:dyDescent="0.25">
      <c r="A259" s="223" t="s">
        <v>1063</v>
      </c>
      <c r="B259" s="116" t="s">
        <v>576</v>
      </c>
      <c r="C259" s="98"/>
      <c r="E259" s="3"/>
      <c r="F259" s="160"/>
    </row>
    <row r="260" spans="1:6" x14ac:dyDescent="0.25">
      <c r="A260" s="225"/>
      <c r="B260" s="93" t="s">
        <v>131</v>
      </c>
      <c r="C260" s="98" t="s">
        <v>16</v>
      </c>
      <c r="D260" s="2">
        <v>330</v>
      </c>
      <c r="E260" s="3"/>
      <c r="F260" s="160">
        <f>D260*E260</f>
        <v>0</v>
      </c>
    </row>
    <row r="261" spans="1:6" x14ac:dyDescent="0.25">
      <c r="A261" s="220" t="s">
        <v>1064</v>
      </c>
      <c r="B261" s="76" t="s">
        <v>1062</v>
      </c>
      <c r="C261" s="98"/>
      <c r="E261" s="3"/>
      <c r="F261" s="160">
        <f t="shared" si="5"/>
        <v>0</v>
      </c>
    </row>
    <row r="262" spans="1:6" x14ac:dyDescent="0.25">
      <c r="A262" s="220"/>
      <c r="B262" s="93" t="s">
        <v>131</v>
      </c>
      <c r="C262" s="98" t="s">
        <v>16</v>
      </c>
      <c r="D262" s="2">
        <v>330</v>
      </c>
      <c r="E262" s="3"/>
      <c r="F262" s="160">
        <f t="shared" si="5"/>
        <v>0</v>
      </c>
    </row>
    <row r="263" spans="1:6" x14ac:dyDescent="0.25">
      <c r="A263" s="38"/>
      <c r="B263" s="104" t="s">
        <v>578</v>
      </c>
      <c r="C263" s="98"/>
      <c r="E263" s="3"/>
      <c r="F263" s="160">
        <f t="shared" si="5"/>
        <v>0</v>
      </c>
    </row>
    <row r="264" spans="1:6" x14ac:dyDescent="0.25">
      <c r="A264" s="221">
        <f>A258+1</f>
        <v>343</v>
      </c>
      <c r="B264" s="97" t="s">
        <v>840</v>
      </c>
      <c r="C264" s="98"/>
      <c r="E264" s="3"/>
      <c r="F264" s="160">
        <f t="shared" si="5"/>
        <v>0</v>
      </c>
    </row>
    <row r="265" spans="1:6" x14ac:dyDescent="0.25">
      <c r="A265" s="222"/>
      <c r="B265" s="93" t="s">
        <v>83</v>
      </c>
      <c r="C265" s="98" t="s">
        <v>84</v>
      </c>
      <c r="D265" s="2">
        <v>1</v>
      </c>
      <c r="E265" s="3"/>
      <c r="F265" s="160">
        <f t="shared" si="5"/>
        <v>0</v>
      </c>
    </row>
    <row r="266" spans="1:6" x14ac:dyDescent="0.25">
      <c r="A266" s="221">
        <f>+A264+1</f>
        <v>344</v>
      </c>
      <c r="B266" s="97" t="s">
        <v>841</v>
      </c>
      <c r="C266" s="98"/>
      <c r="E266" s="3"/>
      <c r="F266" s="160"/>
    </row>
    <row r="267" spans="1:6" x14ac:dyDescent="0.25">
      <c r="A267" s="222"/>
      <c r="B267" s="93" t="s">
        <v>83</v>
      </c>
      <c r="C267" s="98" t="s">
        <v>84</v>
      </c>
      <c r="D267" s="2">
        <v>1</v>
      </c>
      <c r="E267" s="3"/>
      <c r="F267" s="160">
        <f>D267*E267</f>
        <v>0</v>
      </c>
    </row>
    <row r="268" spans="1:6" x14ac:dyDescent="0.25">
      <c r="A268" s="221">
        <f>+A266+1</f>
        <v>345</v>
      </c>
      <c r="B268" s="97" t="s">
        <v>842</v>
      </c>
      <c r="C268" s="98"/>
      <c r="E268" s="3"/>
      <c r="F268" s="160"/>
    </row>
    <row r="269" spans="1:6" x14ac:dyDescent="0.25">
      <c r="A269" s="222"/>
      <c r="B269" s="93" t="s">
        <v>83</v>
      </c>
      <c r="C269" s="98" t="s">
        <v>84</v>
      </c>
      <c r="D269" s="2">
        <v>1</v>
      </c>
      <c r="E269" s="3"/>
      <c r="F269" s="160">
        <f>D269*E269</f>
        <v>0</v>
      </c>
    </row>
    <row r="270" spans="1:6" x14ac:dyDescent="0.25">
      <c r="A270" s="38"/>
      <c r="B270" s="105" t="s">
        <v>839</v>
      </c>
      <c r="C270" s="98"/>
      <c r="E270" s="3"/>
      <c r="F270" s="160"/>
    </row>
    <row r="271" spans="1:6" ht="15.75" x14ac:dyDescent="0.25">
      <c r="A271" s="221">
        <f>+A268+1</f>
        <v>346</v>
      </c>
      <c r="B271" s="97" t="s">
        <v>579</v>
      </c>
      <c r="C271" s="2"/>
      <c r="E271" s="2"/>
      <c r="F271" s="160">
        <f>D271*E271</f>
        <v>0</v>
      </c>
    </row>
    <row r="272" spans="1:6" x14ac:dyDescent="0.25">
      <c r="A272" s="222"/>
      <c r="B272" s="93" t="s">
        <v>563</v>
      </c>
      <c r="C272" s="98" t="s">
        <v>5</v>
      </c>
      <c r="D272" s="2">
        <v>2250</v>
      </c>
      <c r="E272" s="3"/>
      <c r="F272" s="160">
        <f>D272*E272</f>
        <v>0</v>
      </c>
    </row>
    <row r="273" spans="1:6" x14ac:dyDescent="0.25">
      <c r="A273" s="221">
        <f>+A271+1</f>
        <v>347</v>
      </c>
      <c r="B273" s="97" t="s">
        <v>580</v>
      </c>
      <c r="C273" s="98"/>
      <c r="E273" s="3"/>
      <c r="F273" s="160">
        <f t="shared" ref="F273:F283" si="6">D273*E273</f>
        <v>0</v>
      </c>
    </row>
    <row r="274" spans="1:6" x14ac:dyDescent="0.25">
      <c r="A274" s="222"/>
      <c r="B274" s="93" t="s">
        <v>563</v>
      </c>
      <c r="C274" s="98" t="s">
        <v>5</v>
      </c>
      <c r="D274" s="2">
        <v>4605</v>
      </c>
      <c r="E274" s="3"/>
      <c r="F274" s="160">
        <f t="shared" si="6"/>
        <v>0</v>
      </c>
    </row>
    <row r="275" spans="1:6" x14ac:dyDescent="0.25">
      <c r="A275" s="221">
        <f>+A273+1</f>
        <v>348</v>
      </c>
      <c r="B275" s="97" t="s">
        <v>581</v>
      </c>
      <c r="C275" s="98"/>
      <c r="E275" s="3"/>
      <c r="F275" s="160">
        <f t="shared" si="6"/>
        <v>0</v>
      </c>
    </row>
    <row r="276" spans="1:6" x14ac:dyDescent="0.25">
      <c r="A276" s="222"/>
      <c r="B276" s="93" t="s">
        <v>83</v>
      </c>
      <c r="C276" s="98" t="s">
        <v>84</v>
      </c>
      <c r="D276" s="2">
        <v>1</v>
      </c>
      <c r="E276" s="3"/>
      <c r="F276" s="160">
        <f t="shared" si="6"/>
        <v>0</v>
      </c>
    </row>
    <row r="277" spans="1:6" x14ac:dyDescent="0.25">
      <c r="A277" s="221">
        <f>+A275+1</f>
        <v>349</v>
      </c>
      <c r="B277" s="97" t="s">
        <v>582</v>
      </c>
      <c r="C277" s="98"/>
      <c r="E277" s="3"/>
      <c r="F277" s="160">
        <f t="shared" si="6"/>
        <v>0</v>
      </c>
    </row>
    <row r="278" spans="1:6" x14ac:dyDescent="0.25">
      <c r="A278" s="222"/>
      <c r="B278" s="93" t="s">
        <v>83</v>
      </c>
      <c r="C278" s="98" t="s">
        <v>84</v>
      </c>
      <c r="D278" s="2">
        <v>1</v>
      </c>
      <c r="E278" s="3"/>
      <c r="F278" s="160">
        <f t="shared" si="6"/>
        <v>0</v>
      </c>
    </row>
    <row r="279" spans="1:6" x14ac:dyDescent="0.25">
      <c r="A279" s="221">
        <f>+A277+1</f>
        <v>350</v>
      </c>
      <c r="B279" s="97" t="s">
        <v>583</v>
      </c>
      <c r="C279" s="98"/>
      <c r="E279" s="3"/>
      <c r="F279" s="160">
        <f t="shared" si="6"/>
        <v>0</v>
      </c>
    </row>
    <row r="280" spans="1:6" x14ac:dyDescent="0.25">
      <c r="A280" s="222"/>
      <c r="B280" s="93" t="s">
        <v>83</v>
      </c>
      <c r="C280" s="98" t="s">
        <v>84</v>
      </c>
      <c r="D280" s="2">
        <v>1</v>
      </c>
      <c r="E280" s="3"/>
      <c r="F280" s="160">
        <f t="shared" si="6"/>
        <v>0</v>
      </c>
    </row>
    <row r="281" spans="1:6" x14ac:dyDescent="0.25">
      <c r="A281" s="221">
        <f>+A279+1</f>
        <v>351</v>
      </c>
      <c r="B281" s="97" t="s">
        <v>584</v>
      </c>
      <c r="C281" s="98"/>
      <c r="E281" s="3"/>
      <c r="F281" s="160">
        <f t="shared" si="6"/>
        <v>0</v>
      </c>
    </row>
    <row r="282" spans="1:6" x14ac:dyDescent="0.25">
      <c r="A282" s="222"/>
      <c r="B282" s="93" t="s">
        <v>83</v>
      </c>
      <c r="C282" s="98" t="s">
        <v>84</v>
      </c>
      <c r="D282" s="2">
        <v>1</v>
      </c>
      <c r="E282" s="3"/>
      <c r="F282" s="160">
        <f t="shared" si="6"/>
        <v>0</v>
      </c>
    </row>
    <row r="283" spans="1:6" x14ac:dyDescent="0.25">
      <c r="A283" s="123"/>
      <c r="B283" s="105" t="s">
        <v>23</v>
      </c>
      <c r="C283" s="98"/>
      <c r="E283" s="3"/>
      <c r="F283" s="160">
        <f t="shared" si="6"/>
        <v>0</v>
      </c>
    </row>
    <row r="284" spans="1:6" x14ac:dyDescent="0.25">
      <c r="A284" s="221">
        <f>A281+1</f>
        <v>352</v>
      </c>
      <c r="B284" s="97" t="s">
        <v>585</v>
      </c>
      <c r="C284" s="98"/>
      <c r="E284" s="2"/>
      <c r="F284" s="160"/>
    </row>
    <row r="285" spans="1:6" x14ac:dyDescent="0.25">
      <c r="A285" s="222"/>
      <c r="B285" s="93" t="s">
        <v>83</v>
      </c>
      <c r="C285" s="98" t="s">
        <v>84</v>
      </c>
      <c r="D285" s="2">
        <v>1</v>
      </c>
      <c r="E285" s="2"/>
      <c r="F285" s="160">
        <f>D285*E285</f>
        <v>0</v>
      </c>
    </row>
    <row r="286" spans="1:6" x14ac:dyDescent="0.25">
      <c r="A286" s="221">
        <f>+A284+1</f>
        <v>353</v>
      </c>
      <c r="B286" s="88" t="s">
        <v>586</v>
      </c>
      <c r="C286" s="8"/>
      <c r="E286" s="2"/>
      <c r="F286" s="160"/>
    </row>
    <row r="287" spans="1:6" x14ac:dyDescent="0.25">
      <c r="A287" s="222"/>
      <c r="B287" s="94" t="s">
        <v>6</v>
      </c>
      <c r="C287" s="8" t="s">
        <v>7</v>
      </c>
      <c r="D287" s="2">
        <v>4120</v>
      </c>
      <c r="E287" s="2"/>
      <c r="F287" s="160">
        <f>D287*E287</f>
        <v>0</v>
      </c>
    </row>
    <row r="288" spans="1:6" x14ac:dyDescent="0.25">
      <c r="A288" s="221">
        <f>A286+1</f>
        <v>354</v>
      </c>
      <c r="B288" s="88" t="s">
        <v>1083</v>
      </c>
      <c r="C288" s="8"/>
      <c r="E288" s="2"/>
      <c r="F288" s="160"/>
    </row>
    <row r="289" spans="1:15" x14ac:dyDescent="0.25">
      <c r="A289" s="222"/>
      <c r="B289" s="94" t="s">
        <v>543</v>
      </c>
      <c r="C289" s="98" t="s">
        <v>18</v>
      </c>
      <c r="D289" s="2">
        <v>6</v>
      </c>
      <c r="E289" s="2"/>
      <c r="F289" s="160">
        <f>D289*E289</f>
        <v>0</v>
      </c>
    </row>
    <row r="290" spans="1:15" x14ac:dyDescent="0.25">
      <c r="A290" s="221">
        <f>A288+1</f>
        <v>355</v>
      </c>
      <c r="B290" s="88" t="s">
        <v>853</v>
      </c>
      <c r="C290" s="8"/>
      <c r="E290" s="2"/>
      <c r="F290" s="160"/>
    </row>
    <row r="291" spans="1:15" x14ac:dyDescent="0.25">
      <c r="A291" s="222"/>
      <c r="B291" s="94" t="s">
        <v>543</v>
      </c>
      <c r="C291" s="98" t="s">
        <v>18</v>
      </c>
      <c r="D291" s="2">
        <v>3</v>
      </c>
      <c r="E291" s="2"/>
      <c r="F291" s="160">
        <f>D291*E291</f>
        <v>0</v>
      </c>
    </row>
    <row r="292" spans="1:15" x14ac:dyDescent="0.25">
      <c r="A292" s="221">
        <f>A290+1</f>
        <v>356</v>
      </c>
      <c r="B292" s="88" t="s">
        <v>1084</v>
      </c>
      <c r="C292" s="8"/>
      <c r="E292" s="2"/>
      <c r="F292" s="160"/>
    </row>
    <row r="293" spans="1:15" x14ac:dyDescent="0.25">
      <c r="A293" s="222"/>
      <c r="B293" s="94" t="s">
        <v>543</v>
      </c>
      <c r="C293" s="98" t="s">
        <v>18</v>
      </c>
      <c r="D293" s="2">
        <v>15</v>
      </c>
      <c r="E293" s="2"/>
      <c r="F293" s="160">
        <f>D293*E293</f>
        <v>0</v>
      </c>
    </row>
    <row r="294" spans="1:15" x14ac:dyDescent="0.25">
      <c r="A294" s="221">
        <f>A292+1</f>
        <v>357</v>
      </c>
      <c r="B294" s="88" t="s">
        <v>587</v>
      </c>
      <c r="C294" s="65"/>
      <c r="E294" s="2"/>
      <c r="F294" s="160"/>
    </row>
    <row r="295" spans="1:15" ht="17.25" thickBot="1" x14ac:dyDescent="0.3">
      <c r="A295" s="226"/>
      <c r="B295" s="94" t="s">
        <v>6</v>
      </c>
      <c r="C295" s="8" t="s">
        <v>7</v>
      </c>
      <c r="D295" s="2">
        <v>250</v>
      </c>
      <c r="E295" s="2"/>
      <c r="F295" s="160">
        <f>D295*E295</f>
        <v>0</v>
      </c>
    </row>
    <row r="296" spans="1:15" ht="17.25" thickBot="1" x14ac:dyDescent="0.3">
      <c r="A296" s="197" t="s">
        <v>898</v>
      </c>
      <c r="B296" s="198"/>
      <c r="C296" s="198"/>
      <c r="D296" s="198"/>
      <c r="E296" s="69"/>
      <c r="F296" s="164">
        <f>SUM(F170:F295)</f>
        <v>0</v>
      </c>
    </row>
    <row r="297" spans="1:15" s="35" customFormat="1" x14ac:dyDescent="0.25">
      <c r="A297" s="64"/>
      <c r="B297" s="37" t="s">
        <v>899</v>
      </c>
      <c r="C297" s="63"/>
      <c r="D297" s="36">
        <v>0</v>
      </c>
      <c r="E297" s="36"/>
      <c r="F297" s="167">
        <f>+E297*D297</f>
        <v>0</v>
      </c>
      <c r="G297" s="76"/>
      <c r="H297" s="76"/>
      <c r="I297" s="76"/>
      <c r="J297" s="76"/>
      <c r="K297" s="76"/>
      <c r="L297" s="76"/>
      <c r="M297" s="76"/>
      <c r="N297" s="76"/>
      <c r="O297" s="76"/>
    </row>
    <row r="298" spans="1:15" s="35" customFormat="1" x14ac:dyDescent="0.25">
      <c r="A298" s="62"/>
      <c r="B298" s="34" t="s">
        <v>527</v>
      </c>
      <c r="C298" s="61"/>
      <c r="D298" s="61"/>
      <c r="E298" s="33"/>
      <c r="F298" s="168">
        <f>+E298*D298</f>
        <v>0</v>
      </c>
      <c r="G298" s="76"/>
      <c r="H298" s="76"/>
      <c r="I298" s="76"/>
      <c r="J298" s="76"/>
      <c r="K298" s="76"/>
      <c r="L298" s="76"/>
      <c r="M298" s="76"/>
      <c r="N298" s="76"/>
      <c r="O298" s="76"/>
    </row>
    <row r="299" spans="1:15" s="60" customFormat="1" x14ac:dyDescent="0.25">
      <c r="A299" s="32">
        <v>401</v>
      </c>
      <c r="B299" s="88" t="s">
        <v>588</v>
      </c>
      <c r="C299" s="8"/>
      <c r="D299" s="2"/>
      <c r="E299" s="3"/>
      <c r="F299" s="160">
        <f>+E299*D299</f>
        <v>0</v>
      </c>
      <c r="G299" s="76"/>
      <c r="H299" s="76"/>
      <c r="I299" s="76"/>
      <c r="J299" s="76"/>
      <c r="K299" s="76"/>
      <c r="L299" s="76"/>
      <c r="M299" s="76"/>
      <c r="N299" s="76"/>
      <c r="O299" s="76"/>
    </row>
    <row r="300" spans="1:15" s="60" customFormat="1" x14ac:dyDescent="0.25">
      <c r="A300" s="32"/>
      <c r="B300" s="94" t="s">
        <v>83</v>
      </c>
      <c r="C300" s="8" t="s">
        <v>84</v>
      </c>
      <c r="D300" s="2">
        <v>1</v>
      </c>
      <c r="E300" s="3"/>
      <c r="F300" s="160">
        <f>+E300*D300</f>
        <v>0</v>
      </c>
      <c r="G300" s="76"/>
      <c r="H300" s="76"/>
      <c r="I300" s="76"/>
      <c r="J300" s="76"/>
      <c r="K300" s="76"/>
      <c r="L300" s="76"/>
      <c r="M300" s="76"/>
      <c r="N300" s="76"/>
      <c r="O300" s="76"/>
    </row>
    <row r="301" spans="1:15" s="60" customFormat="1" x14ac:dyDescent="0.25">
      <c r="A301" s="32">
        <f>A299+1</f>
        <v>402</v>
      </c>
      <c r="B301" s="88" t="s">
        <v>589</v>
      </c>
      <c r="C301" s="8"/>
      <c r="D301" s="2">
        <v>0</v>
      </c>
      <c r="E301" s="3"/>
      <c r="F301" s="160">
        <f t="shared" ref="F301:F364" si="7">+E301*D301</f>
        <v>0</v>
      </c>
      <c r="G301" s="76"/>
      <c r="H301" s="76"/>
      <c r="I301" s="76"/>
      <c r="J301" s="76"/>
      <c r="K301" s="76"/>
      <c r="L301" s="76"/>
      <c r="M301" s="76"/>
      <c r="N301" s="76"/>
      <c r="O301" s="76"/>
    </row>
    <row r="302" spans="1:15" s="60" customFormat="1" x14ac:dyDescent="0.25">
      <c r="A302" s="32"/>
      <c r="B302" s="94" t="s">
        <v>83</v>
      </c>
      <c r="C302" s="8" t="s">
        <v>84</v>
      </c>
      <c r="D302" s="2">
        <v>1</v>
      </c>
      <c r="E302" s="3"/>
      <c r="F302" s="160">
        <f t="shared" si="7"/>
        <v>0</v>
      </c>
      <c r="G302" s="76"/>
      <c r="H302" s="76"/>
      <c r="I302" s="76"/>
      <c r="J302" s="76"/>
      <c r="K302" s="76"/>
      <c r="L302" s="76"/>
      <c r="M302" s="76"/>
      <c r="N302" s="76"/>
      <c r="O302" s="76"/>
    </row>
    <row r="303" spans="1:15" s="60" customFormat="1" x14ac:dyDescent="0.25">
      <c r="A303" s="32">
        <f>A301+1</f>
        <v>403</v>
      </c>
      <c r="B303" s="88" t="s">
        <v>590</v>
      </c>
      <c r="C303" s="8"/>
      <c r="D303" s="2">
        <v>0</v>
      </c>
      <c r="E303" s="3"/>
      <c r="F303" s="160">
        <f t="shared" si="7"/>
        <v>0</v>
      </c>
      <c r="G303" s="76"/>
      <c r="H303" s="76"/>
      <c r="I303" s="76"/>
      <c r="J303" s="76"/>
      <c r="K303" s="76"/>
      <c r="L303" s="76"/>
      <c r="M303" s="76"/>
      <c r="N303" s="76"/>
      <c r="O303" s="76"/>
    </row>
    <row r="304" spans="1:15" s="60" customFormat="1" x14ac:dyDescent="0.25">
      <c r="A304" s="32"/>
      <c r="B304" s="94" t="s">
        <v>83</v>
      </c>
      <c r="C304" s="8" t="s">
        <v>84</v>
      </c>
      <c r="D304" s="2">
        <v>1</v>
      </c>
      <c r="E304" s="3"/>
      <c r="F304" s="160">
        <f t="shared" si="7"/>
        <v>0</v>
      </c>
      <c r="G304" s="76"/>
      <c r="H304" s="76"/>
      <c r="I304" s="76"/>
      <c r="J304" s="76"/>
      <c r="K304" s="76"/>
      <c r="L304" s="76"/>
      <c r="M304" s="76"/>
      <c r="N304" s="76"/>
      <c r="O304" s="76"/>
    </row>
    <row r="305" spans="1:15" s="60" customFormat="1" x14ac:dyDescent="0.25">
      <c r="A305" s="32">
        <f>A303+1</f>
        <v>404</v>
      </c>
      <c r="B305" s="88" t="s">
        <v>591</v>
      </c>
      <c r="C305" s="8"/>
      <c r="D305" s="2">
        <v>0</v>
      </c>
      <c r="E305" s="3"/>
      <c r="F305" s="160">
        <f t="shared" si="7"/>
        <v>0</v>
      </c>
      <c r="G305" s="76"/>
      <c r="H305" s="76"/>
      <c r="I305" s="76"/>
      <c r="J305" s="76"/>
      <c r="K305" s="76"/>
      <c r="L305" s="76"/>
      <c r="M305" s="76"/>
      <c r="N305" s="76"/>
      <c r="O305" s="76"/>
    </row>
    <row r="306" spans="1:15" s="60" customFormat="1" x14ac:dyDescent="0.25">
      <c r="A306" s="32"/>
      <c r="B306" s="94" t="s">
        <v>131</v>
      </c>
      <c r="C306" s="8" t="s">
        <v>16</v>
      </c>
      <c r="D306" s="2">
        <v>20</v>
      </c>
      <c r="E306" s="3"/>
      <c r="F306" s="160">
        <f t="shared" si="7"/>
        <v>0</v>
      </c>
      <c r="G306" s="76"/>
      <c r="H306" s="76"/>
      <c r="I306" s="76"/>
      <c r="J306" s="76"/>
      <c r="K306" s="76"/>
      <c r="L306" s="76"/>
      <c r="M306" s="76"/>
      <c r="N306" s="76"/>
      <c r="O306" s="76"/>
    </row>
    <row r="307" spans="1:15" s="60" customFormat="1" x14ac:dyDescent="0.25">
      <c r="A307" s="32">
        <f>A305+1</f>
        <v>405</v>
      </c>
      <c r="B307" s="88" t="s">
        <v>592</v>
      </c>
      <c r="C307" s="8"/>
      <c r="D307" s="2">
        <v>0</v>
      </c>
      <c r="E307" s="3"/>
      <c r="F307" s="160">
        <f t="shared" si="7"/>
        <v>0</v>
      </c>
      <c r="G307" s="76"/>
      <c r="H307" s="76"/>
      <c r="I307" s="76"/>
      <c r="J307" s="76"/>
      <c r="K307" s="76"/>
      <c r="L307" s="76"/>
      <c r="M307" s="76"/>
      <c r="N307" s="76"/>
      <c r="O307" s="76"/>
    </row>
    <row r="308" spans="1:15" s="60" customFormat="1" x14ac:dyDescent="0.25">
      <c r="A308" s="32"/>
      <c r="B308" s="94" t="s">
        <v>131</v>
      </c>
      <c r="C308" s="8" t="s">
        <v>16</v>
      </c>
      <c r="D308" s="2">
        <v>1140</v>
      </c>
      <c r="E308" s="3"/>
      <c r="F308" s="160">
        <f t="shared" si="7"/>
        <v>0</v>
      </c>
      <c r="G308" s="76"/>
      <c r="H308" s="76"/>
      <c r="I308" s="76"/>
      <c r="J308" s="76"/>
      <c r="K308" s="76"/>
      <c r="L308" s="76"/>
      <c r="M308" s="76"/>
      <c r="N308" s="76"/>
      <c r="O308" s="76"/>
    </row>
    <row r="309" spans="1:15" s="60" customFormat="1" x14ac:dyDescent="0.25">
      <c r="A309" s="32">
        <f>A307+1</f>
        <v>406</v>
      </c>
      <c r="B309" s="88" t="s">
        <v>593</v>
      </c>
      <c r="C309" s="8"/>
      <c r="D309" s="2">
        <v>0</v>
      </c>
      <c r="E309" s="3"/>
      <c r="F309" s="160">
        <f t="shared" si="7"/>
        <v>0</v>
      </c>
      <c r="G309" s="76"/>
      <c r="H309" s="76"/>
      <c r="I309" s="76"/>
      <c r="J309" s="76"/>
      <c r="K309" s="76"/>
      <c r="L309" s="76"/>
      <c r="M309" s="76"/>
      <c r="N309" s="76"/>
      <c r="O309" s="76"/>
    </row>
    <row r="310" spans="1:15" s="60" customFormat="1" x14ac:dyDescent="0.25">
      <c r="A310" s="32"/>
      <c r="B310" s="94" t="s">
        <v>131</v>
      </c>
      <c r="C310" s="8" t="s">
        <v>16</v>
      </c>
      <c r="D310" s="2">
        <v>270</v>
      </c>
      <c r="E310" s="3"/>
      <c r="F310" s="160">
        <f t="shared" si="7"/>
        <v>0</v>
      </c>
      <c r="G310" s="76"/>
      <c r="H310" s="76"/>
      <c r="I310" s="76"/>
      <c r="J310" s="76"/>
      <c r="K310" s="76"/>
      <c r="L310" s="76"/>
      <c r="M310" s="76"/>
      <c r="N310" s="76"/>
      <c r="O310" s="76"/>
    </row>
    <row r="311" spans="1:15" s="60" customFormat="1" x14ac:dyDescent="0.25">
      <c r="A311" s="32">
        <f>A309+1</f>
        <v>407</v>
      </c>
      <c r="B311" s="88" t="s">
        <v>594</v>
      </c>
      <c r="C311" s="8"/>
      <c r="D311" s="2">
        <v>0</v>
      </c>
      <c r="E311" s="3"/>
      <c r="F311" s="160">
        <f t="shared" si="7"/>
        <v>0</v>
      </c>
      <c r="G311" s="76"/>
      <c r="H311" s="76"/>
      <c r="I311" s="76"/>
      <c r="J311" s="76"/>
      <c r="K311" s="76"/>
      <c r="L311" s="76"/>
      <c r="M311" s="76"/>
      <c r="N311" s="76"/>
      <c r="O311" s="76"/>
    </row>
    <row r="312" spans="1:15" s="60" customFormat="1" x14ac:dyDescent="0.25">
      <c r="A312" s="32"/>
      <c r="B312" s="94" t="s">
        <v>131</v>
      </c>
      <c r="C312" s="8" t="s">
        <v>16</v>
      </c>
      <c r="D312" s="2">
        <v>350</v>
      </c>
      <c r="E312" s="3"/>
      <c r="F312" s="160">
        <f t="shared" si="7"/>
        <v>0</v>
      </c>
      <c r="G312" s="76"/>
      <c r="H312" s="76"/>
      <c r="I312" s="76"/>
      <c r="J312" s="76"/>
      <c r="K312" s="76"/>
      <c r="L312" s="76"/>
      <c r="M312" s="76"/>
      <c r="N312" s="76"/>
      <c r="O312" s="76"/>
    </row>
    <row r="313" spans="1:15" s="60" customFormat="1" x14ac:dyDescent="0.25">
      <c r="A313" s="32">
        <f>A311+1</f>
        <v>408</v>
      </c>
      <c r="B313" s="88" t="s">
        <v>595</v>
      </c>
      <c r="C313" s="8"/>
      <c r="D313" s="2">
        <v>0</v>
      </c>
      <c r="E313" s="3"/>
      <c r="F313" s="160">
        <f t="shared" si="7"/>
        <v>0</v>
      </c>
      <c r="G313" s="76"/>
      <c r="H313" s="76"/>
      <c r="I313" s="76"/>
      <c r="J313" s="76"/>
      <c r="K313" s="76"/>
      <c r="L313" s="76"/>
      <c r="M313" s="76"/>
      <c r="N313" s="76"/>
      <c r="O313" s="76"/>
    </row>
    <row r="314" spans="1:15" s="60" customFormat="1" x14ac:dyDescent="0.25">
      <c r="A314" s="32"/>
      <c r="B314" s="94" t="s">
        <v>131</v>
      </c>
      <c r="C314" s="8" t="s">
        <v>16</v>
      </c>
      <c r="D314" s="2">
        <v>4500</v>
      </c>
      <c r="E314" s="3"/>
      <c r="F314" s="160">
        <f t="shared" si="7"/>
        <v>0</v>
      </c>
      <c r="G314" s="76"/>
      <c r="H314" s="76"/>
      <c r="I314" s="76"/>
      <c r="J314" s="76"/>
      <c r="K314" s="76"/>
      <c r="L314" s="76"/>
      <c r="M314" s="76"/>
      <c r="N314" s="76"/>
      <c r="O314" s="76"/>
    </row>
    <row r="315" spans="1:15" s="60" customFormat="1" x14ac:dyDescent="0.25">
      <c r="A315" s="32">
        <f>A313+1</f>
        <v>409</v>
      </c>
      <c r="B315" s="88" t="s">
        <v>596</v>
      </c>
      <c r="C315" s="8"/>
      <c r="D315" s="2">
        <v>0</v>
      </c>
      <c r="E315" s="3"/>
      <c r="F315" s="160">
        <f t="shared" si="7"/>
        <v>0</v>
      </c>
      <c r="G315" s="76"/>
      <c r="H315" s="76"/>
      <c r="I315" s="76"/>
      <c r="J315" s="76"/>
      <c r="K315" s="76"/>
      <c r="L315" s="76"/>
      <c r="M315" s="76"/>
      <c r="N315" s="76"/>
      <c r="O315" s="76"/>
    </row>
    <row r="316" spans="1:15" s="60" customFormat="1" x14ac:dyDescent="0.25">
      <c r="A316" s="32"/>
      <c r="B316" s="94" t="s">
        <v>131</v>
      </c>
      <c r="C316" s="8" t="s">
        <v>16</v>
      </c>
      <c r="D316" s="2">
        <v>320</v>
      </c>
      <c r="E316" s="3"/>
      <c r="F316" s="160">
        <f t="shared" si="7"/>
        <v>0</v>
      </c>
      <c r="G316" s="76"/>
      <c r="H316" s="76"/>
      <c r="I316" s="76"/>
      <c r="J316" s="76"/>
      <c r="K316" s="76"/>
      <c r="L316" s="76"/>
      <c r="M316" s="76"/>
      <c r="N316" s="76"/>
      <c r="O316" s="76"/>
    </row>
    <row r="317" spans="1:15" s="60" customFormat="1" x14ac:dyDescent="0.25">
      <c r="A317" s="32">
        <f>A315+1</f>
        <v>410</v>
      </c>
      <c r="B317" s="88" t="s">
        <v>597</v>
      </c>
      <c r="C317" s="8"/>
      <c r="D317" s="2">
        <v>0</v>
      </c>
      <c r="E317" s="3"/>
      <c r="F317" s="160">
        <f t="shared" si="7"/>
        <v>0</v>
      </c>
      <c r="G317" s="76"/>
      <c r="H317" s="76"/>
      <c r="I317" s="76"/>
      <c r="J317" s="76"/>
      <c r="K317" s="76"/>
      <c r="L317" s="76"/>
      <c r="M317" s="76"/>
      <c r="N317" s="76"/>
      <c r="O317" s="76"/>
    </row>
    <row r="318" spans="1:15" s="60" customFormat="1" x14ac:dyDescent="0.25">
      <c r="A318" s="32"/>
      <c r="B318" s="94" t="s">
        <v>131</v>
      </c>
      <c r="C318" s="8" t="s">
        <v>16</v>
      </c>
      <c r="D318" s="2">
        <v>90</v>
      </c>
      <c r="E318" s="3"/>
      <c r="F318" s="160">
        <f t="shared" si="7"/>
        <v>0</v>
      </c>
      <c r="G318" s="76"/>
      <c r="H318" s="76"/>
      <c r="I318" s="76"/>
      <c r="J318" s="76"/>
      <c r="K318" s="76"/>
      <c r="L318" s="76"/>
      <c r="M318" s="76"/>
      <c r="N318" s="76"/>
      <c r="O318" s="76"/>
    </row>
    <row r="319" spans="1:15" s="60" customFormat="1" x14ac:dyDescent="0.25">
      <c r="A319" s="32">
        <f>A317+1</f>
        <v>411</v>
      </c>
      <c r="B319" s="88" t="s">
        <v>598</v>
      </c>
      <c r="C319" s="8"/>
      <c r="D319" s="2">
        <v>0</v>
      </c>
      <c r="E319" s="3"/>
      <c r="F319" s="160">
        <f t="shared" si="7"/>
        <v>0</v>
      </c>
      <c r="G319" s="76"/>
      <c r="H319" s="76"/>
      <c r="I319" s="76"/>
      <c r="J319" s="76"/>
      <c r="K319" s="76"/>
      <c r="L319" s="76"/>
      <c r="M319" s="76"/>
      <c r="N319" s="76"/>
      <c r="O319" s="76"/>
    </row>
    <row r="320" spans="1:15" s="60" customFormat="1" x14ac:dyDescent="0.25">
      <c r="A320" s="32"/>
      <c r="B320" s="94" t="s">
        <v>131</v>
      </c>
      <c r="C320" s="8" t="s">
        <v>16</v>
      </c>
      <c r="D320" s="2">
        <v>210</v>
      </c>
      <c r="E320" s="3"/>
      <c r="F320" s="160">
        <f t="shared" si="7"/>
        <v>0</v>
      </c>
      <c r="G320" s="76"/>
      <c r="H320" s="76"/>
      <c r="I320" s="76"/>
      <c r="J320" s="76"/>
      <c r="K320" s="76"/>
      <c r="L320" s="76"/>
      <c r="M320" s="76"/>
      <c r="N320" s="76"/>
      <c r="O320" s="76"/>
    </row>
    <row r="321" spans="1:15" s="60" customFormat="1" x14ac:dyDescent="0.25">
      <c r="A321" s="32">
        <f>A319+1</f>
        <v>412</v>
      </c>
      <c r="B321" s="88" t="s">
        <v>599</v>
      </c>
      <c r="C321" s="8"/>
      <c r="D321" s="2">
        <v>0</v>
      </c>
      <c r="E321" s="3"/>
      <c r="F321" s="160">
        <f t="shared" si="7"/>
        <v>0</v>
      </c>
      <c r="G321" s="76"/>
      <c r="H321" s="76"/>
      <c r="I321" s="76"/>
      <c r="J321" s="76"/>
      <c r="K321" s="76"/>
      <c r="L321" s="76"/>
      <c r="M321" s="76"/>
      <c r="N321" s="76"/>
      <c r="O321" s="76"/>
    </row>
    <row r="322" spans="1:15" s="60" customFormat="1" x14ac:dyDescent="0.25">
      <c r="A322" s="32"/>
      <c r="B322" s="94" t="s">
        <v>131</v>
      </c>
      <c r="C322" s="8" t="s">
        <v>16</v>
      </c>
      <c r="D322" s="2">
        <v>3700</v>
      </c>
      <c r="E322" s="3"/>
      <c r="F322" s="160">
        <f t="shared" si="7"/>
        <v>0</v>
      </c>
      <c r="G322" s="76"/>
      <c r="H322" s="76"/>
      <c r="I322" s="76"/>
      <c r="J322" s="76"/>
      <c r="K322" s="76"/>
      <c r="L322" s="76"/>
      <c r="M322" s="76"/>
      <c r="N322" s="76"/>
      <c r="O322" s="76"/>
    </row>
    <row r="323" spans="1:15" s="60" customFormat="1" x14ac:dyDescent="0.25">
      <c r="A323" s="32">
        <f>A321+1</f>
        <v>413</v>
      </c>
      <c r="B323" s="88" t="s">
        <v>600</v>
      </c>
      <c r="C323" s="8"/>
      <c r="D323" s="2">
        <v>0</v>
      </c>
      <c r="E323" s="3"/>
      <c r="F323" s="160">
        <f t="shared" si="7"/>
        <v>0</v>
      </c>
      <c r="G323" s="76"/>
      <c r="H323" s="76"/>
      <c r="I323" s="76"/>
      <c r="J323" s="76"/>
      <c r="K323" s="76"/>
      <c r="L323" s="76"/>
      <c r="M323" s="76"/>
      <c r="N323" s="76"/>
      <c r="O323" s="76"/>
    </row>
    <row r="324" spans="1:15" s="60" customFormat="1" x14ac:dyDescent="0.25">
      <c r="A324" s="32"/>
      <c r="B324" s="94" t="s">
        <v>131</v>
      </c>
      <c r="C324" s="8" t="s">
        <v>16</v>
      </c>
      <c r="D324" s="2">
        <v>450</v>
      </c>
      <c r="E324" s="3"/>
      <c r="F324" s="160">
        <f t="shared" si="7"/>
        <v>0</v>
      </c>
      <c r="G324" s="76"/>
      <c r="H324" s="76"/>
      <c r="I324" s="76"/>
      <c r="J324" s="76"/>
      <c r="K324" s="76"/>
      <c r="L324" s="76"/>
      <c r="M324" s="76"/>
      <c r="N324" s="76"/>
      <c r="O324" s="76"/>
    </row>
    <row r="325" spans="1:15" s="60" customFormat="1" x14ac:dyDescent="0.25">
      <c r="A325" s="32">
        <f>A323+1</f>
        <v>414</v>
      </c>
      <c r="B325" s="88" t="s">
        <v>982</v>
      </c>
      <c r="C325" s="8"/>
      <c r="D325" s="2">
        <v>0</v>
      </c>
      <c r="E325" s="3"/>
      <c r="F325" s="160">
        <f t="shared" si="7"/>
        <v>0</v>
      </c>
      <c r="G325" s="76"/>
      <c r="H325" s="76"/>
      <c r="I325" s="76"/>
      <c r="J325" s="76"/>
      <c r="K325" s="76"/>
      <c r="L325" s="76"/>
      <c r="M325" s="76"/>
      <c r="N325" s="76"/>
      <c r="O325" s="76"/>
    </row>
    <row r="326" spans="1:15" s="60" customFormat="1" x14ac:dyDescent="0.25">
      <c r="A326" s="32"/>
      <c r="B326" s="94" t="s">
        <v>131</v>
      </c>
      <c r="C326" s="8" t="s">
        <v>16</v>
      </c>
      <c r="D326" s="2">
        <v>700</v>
      </c>
      <c r="E326" s="3"/>
      <c r="F326" s="160">
        <f t="shared" si="7"/>
        <v>0</v>
      </c>
      <c r="G326" s="76"/>
      <c r="H326" s="76"/>
      <c r="I326" s="76"/>
      <c r="J326" s="76"/>
      <c r="K326" s="76"/>
      <c r="L326" s="76"/>
      <c r="M326" s="76"/>
      <c r="N326" s="76"/>
      <c r="O326" s="76"/>
    </row>
    <row r="327" spans="1:15" s="35" customFormat="1" x14ac:dyDescent="0.25">
      <c r="A327" s="32">
        <f>A325+1</f>
        <v>415</v>
      </c>
      <c r="B327" s="88" t="s">
        <v>983</v>
      </c>
      <c r="C327" s="8"/>
      <c r="D327" s="2">
        <v>0</v>
      </c>
      <c r="E327" s="3"/>
      <c r="F327" s="160">
        <f t="shared" si="7"/>
        <v>0</v>
      </c>
      <c r="G327" s="76"/>
      <c r="H327" s="76"/>
      <c r="I327" s="76"/>
      <c r="J327" s="76"/>
      <c r="K327" s="76"/>
      <c r="L327" s="76"/>
      <c r="M327" s="76"/>
      <c r="N327" s="76"/>
      <c r="O327" s="76"/>
    </row>
    <row r="328" spans="1:15" s="35" customFormat="1" x14ac:dyDescent="0.25">
      <c r="A328" s="32"/>
      <c r="B328" s="94" t="s">
        <v>131</v>
      </c>
      <c r="C328" s="8" t="s">
        <v>16</v>
      </c>
      <c r="D328" s="2">
        <v>560</v>
      </c>
      <c r="E328" s="3"/>
      <c r="F328" s="160">
        <f t="shared" si="7"/>
        <v>0</v>
      </c>
      <c r="G328" s="76"/>
      <c r="H328" s="76"/>
      <c r="I328" s="76"/>
      <c r="J328" s="76"/>
      <c r="K328" s="76"/>
      <c r="L328" s="76"/>
      <c r="M328" s="76"/>
      <c r="N328" s="76"/>
      <c r="O328" s="76"/>
    </row>
    <row r="329" spans="1:15" s="35" customFormat="1" x14ac:dyDescent="0.25">
      <c r="A329" s="32">
        <f>A327+1</f>
        <v>416</v>
      </c>
      <c r="B329" s="88" t="s">
        <v>984</v>
      </c>
      <c r="C329" s="8"/>
      <c r="D329" s="2">
        <v>0</v>
      </c>
      <c r="E329" s="3"/>
      <c r="F329" s="160">
        <f t="shared" si="7"/>
        <v>0</v>
      </c>
      <c r="G329" s="76"/>
      <c r="H329" s="76"/>
      <c r="I329" s="76"/>
      <c r="J329" s="76"/>
      <c r="K329" s="76"/>
      <c r="L329" s="76"/>
      <c r="M329" s="76"/>
      <c r="N329" s="76"/>
      <c r="O329" s="76"/>
    </row>
    <row r="330" spans="1:15" s="35" customFormat="1" x14ac:dyDescent="0.25">
      <c r="A330" s="32"/>
      <c r="B330" s="94" t="s">
        <v>131</v>
      </c>
      <c r="C330" s="8" t="s">
        <v>16</v>
      </c>
      <c r="D330" s="2">
        <v>625</v>
      </c>
      <c r="E330" s="3"/>
      <c r="F330" s="160">
        <f t="shared" si="7"/>
        <v>0</v>
      </c>
      <c r="G330" s="76"/>
      <c r="H330" s="76"/>
      <c r="I330" s="76"/>
      <c r="J330" s="76"/>
      <c r="K330" s="76"/>
      <c r="L330" s="76"/>
      <c r="M330" s="76"/>
      <c r="N330" s="76"/>
      <c r="O330" s="76"/>
    </row>
    <row r="331" spans="1:15" s="35" customFormat="1" x14ac:dyDescent="0.25">
      <c r="A331" s="32">
        <f>A329+1</f>
        <v>417</v>
      </c>
      <c r="B331" s="88" t="s">
        <v>985</v>
      </c>
      <c r="C331" s="8"/>
      <c r="D331" s="2">
        <v>0</v>
      </c>
      <c r="E331" s="3"/>
      <c r="F331" s="160">
        <f t="shared" si="7"/>
        <v>0</v>
      </c>
      <c r="G331" s="76"/>
      <c r="H331" s="76"/>
      <c r="I331" s="76"/>
      <c r="J331" s="76"/>
      <c r="K331" s="76"/>
      <c r="L331" s="76"/>
      <c r="M331" s="76"/>
      <c r="N331" s="76"/>
      <c r="O331" s="76"/>
    </row>
    <row r="332" spans="1:15" s="35" customFormat="1" x14ac:dyDescent="0.25">
      <c r="A332" s="32"/>
      <c r="B332" s="94" t="s">
        <v>131</v>
      </c>
      <c r="C332" s="8" t="s">
        <v>16</v>
      </c>
      <c r="D332" s="2">
        <v>615</v>
      </c>
      <c r="E332" s="3"/>
      <c r="F332" s="160">
        <f t="shared" si="7"/>
        <v>0</v>
      </c>
      <c r="G332" s="76"/>
      <c r="H332" s="76"/>
      <c r="I332" s="76"/>
      <c r="J332" s="76"/>
      <c r="K332" s="76"/>
      <c r="L332" s="76"/>
      <c r="M332" s="76"/>
      <c r="N332" s="76"/>
      <c r="O332" s="76"/>
    </row>
    <row r="333" spans="1:15" s="35" customFormat="1" x14ac:dyDescent="0.25">
      <c r="A333" s="32">
        <f>A331+1</f>
        <v>418</v>
      </c>
      <c r="B333" s="88" t="s">
        <v>986</v>
      </c>
      <c r="C333" s="8"/>
      <c r="D333" s="2">
        <v>0</v>
      </c>
      <c r="E333" s="3"/>
      <c r="F333" s="160">
        <f t="shared" si="7"/>
        <v>0</v>
      </c>
      <c r="G333" s="76"/>
      <c r="H333" s="76"/>
      <c r="I333" s="76"/>
      <c r="J333" s="76"/>
      <c r="K333" s="76"/>
      <c r="L333" s="76"/>
      <c r="M333" s="76"/>
      <c r="N333" s="76"/>
      <c r="O333" s="76"/>
    </row>
    <row r="334" spans="1:15" s="35" customFormat="1" x14ac:dyDescent="0.25">
      <c r="A334" s="32"/>
      <c r="B334" s="94" t="s">
        <v>131</v>
      </c>
      <c r="C334" s="8" t="s">
        <v>16</v>
      </c>
      <c r="D334" s="2">
        <v>260</v>
      </c>
      <c r="E334" s="3"/>
      <c r="F334" s="160">
        <f t="shared" si="7"/>
        <v>0</v>
      </c>
      <c r="G334" s="76"/>
      <c r="H334" s="76"/>
      <c r="I334" s="76"/>
      <c r="J334" s="76"/>
      <c r="K334" s="76"/>
      <c r="L334" s="76"/>
      <c r="M334" s="76"/>
      <c r="N334" s="76"/>
      <c r="O334" s="76"/>
    </row>
    <row r="335" spans="1:15" s="35" customFormat="1" x14ac:dyDescent="0.25">
      <c r="A335" s="32">
        <f>A333+1</f>
        <v>419</v>
      </c>
      <c r="B335" s="88" t="s">
        <v>987</v>
      </c>
      <c r="C335" s="8"/>
      <c r="D335" s="2">
        <v>0</v>
      </c>
      <c r="E335" s="3"/>
      <c r="F335" s="160">
        <f t="shared" si="7"/>
        <v>0</v>
      </c>
      <c r="G335" s="76"/>
      <c r="H335" s="76"/>
      <c r="I335" s="76"/>
      <c r="J335" s="76"/>
      <c r="K335" s="76"/>
      <c r="L335" s="76"/>
      <c r="M335" s="76"/>
      <c r="N335" s="76"/>
      <c r="O335" s="76"/>
    </row>
    <row r="336" spans="1:15" s="35" customFormat="1" x14ac:dyDescent="0.25">
      <c r="A336" s="32"/>
      <c r="B336" s="94" t="s">
        <v>131</v>
      </c>
      <c r="C336" s="8" t="s">
        <v>16</v>
      </c>
      <c r="D336" s="2">
        <v>385</v>
      </c>
      <c r="E336" s="3"/>
      <c r="F336" s="160">
        <f t="shared" si="7"/>
        <v>0</v>
      </c>
      <c r="G336" s="76"/>
      <c r="H336" s="76"/>
      <c r="I336" s="76"/>
      <c r="J336" s="76"/>
      <c r="K336" s="76"/>
      <c r="L336" s="76"/>
      <c r="M336" s="76"/>
      <c r="N336" s="76"/>
      <c r="O336" s="76"/>
    </row>
    <row r="337" spans="1:15" s="35" customFormat="1" x14ac:dyDescent="0.25">
      <c r="A337" s="32">
        <f>A335+1</f>
        <v>420</v>
      </c>
      <c r="B337" s="88" t="s">
        <v>988</v>
      </c>
      <c r="C337" s="8"/>
      <c r="D337" s="2">
        <v>0</v>
      </c>
      <c r="E337" s="3"/>
      <c r="F337" s="160">
        <f t="shared" si="7"/>
        <v>0</v>
      </c>
      <c r="G337" s="76"/>
      <c r="H337" s="76"/>
      <c r="I337" s="76"/>
      <c r="J337" s="76"/>
      <c r="K337" s="76"/>
      <c r="L337" s="76"/>
      <c r="M337" s="76"/>
      <c r="N337" s="76"/>
      <c r="O337" s="76"/>
    </row>
    <row r="338" spans="1:15" s="35" customFormat="1" x14ac:dyDescent="0.25">
      <c r="A338" s="32"/>
      <c r="B338" s="94" t="s">
        <v>131</v>
      </c>
      <c r="C338" s="8" t="s">
        <v>16</v>
      </c>
      <c r="D338" s="2">
        <v>60</v>
      </c>
      <c r="E338" s="3"/>
      <c r="F338" s="160">
        <f t="shared" si="7"/>
        <v>0</v>
      </c>
      <c r="G338" s="76"/>
      <c r="H338" s="76"/>
      <c r="I338" s="76"/>
      <c r="J338" s="76"/>
      <c r="K338" s="76"/>
      <c r="L338" s="76"/>
      <c r="M338" s="76"/>
      <c r="N338" s="76"/>
      <c r="O338" s="76"/>
    </row>
    <row r="339" spans="1:15" s="35" customFormat="1" x14ac:dyDescent="0.25">
      <c r="A339" s="32">
        <f>A337+1</f>
        <v>421</v>
      </c>
      <c r="B339" s="88" t="s">
        <v>989</v>
      </c>
      <c r="C339" s="8"/>
      <c r="D339" s="2">
        <v>0</v>
      </c>
      <c r="E339" s="3"/>
      <c r="F339" s="160">
        <f t="shared" si="7"/>
        <v>0</v>
      </c>
      <c r="G339" s="76"/>
      <c r="H339" s="76"/>
      <c r="I339" s="76"/>
      <c r="J339" s="76"/>
      <c r="K339" s="76"/>
      <c r="L339" s="76"/>
      <c r="M339" s="76"/>
      <c r="N339" s="76"/>
      <c r="O339" s="76"/>
    </row>
    <row r="340" spans="1:15" s="35" customFormat="1" x14ac:dyDescent="0.25">
      <c r="A340" s="32"/>
      <c r="B340" s="94" t="s">
        <v>131</v>
      </c>
      <c r="C340" s="8" t="s">
        <v>16</v>
      </c>
      <c r="D340" s="2">
        <v>80</v>
      </c>
      <c r="E340" s="3"/>
      <c r="F340" s="160">
        <f t="shared" si="7"/>
        <v>0</v>
      </c>
      <c r="G340" s="76"/>
      <c r="H340" s="76"/>
      <c r="I340" s="76"/>
      <c r="J340" s="76"/>
      <c r="K340" s="76"/>
      <c r="L340" s="76"/>
      <c r="M340" s="76"/>
      <c r="N340" s="76"/>
      <c r="O340" s="76"/>
    </row>
    <row r="341" spans="1:15" s="35" customFormat="1" x14ac:dyDescent="0.25">
      <c r="A341" s="32">
        <f>A339+1</f>
        <v>422</v>
      </c>
      <c r="B341" s="88" t="s">
        <v>601</v>
      </c>
      <c r="C341" s="8"/>
      <c r="D341" s="2">
        <v>0</v>
      </c>
      <c r="E341" s="3"/>
      <c r="F341" s="160">
        <f t="shared" si="7"/>
        <v>0</v>
      </c>
      <c r="G341" s="76"/>
      <c r="H341" s="76"/>
      <c r="I341" s="76"/>
      <c r="J341" s="76"/>
      <c r="K341" s="76"/>
      <c r="L341" s="76"/>
      <c r="M341" s="76"/>
      <c r="N341" s="76"/>
      <c r="O341" s="76"/>
    </row>
    <row r="342" spans="1:15" s="35" customFormat="1" x14ac:dyDescent="0.25">
      <c r="A342" s="32"/>
      <c r="B342" s="94" t="s">
        <v>131</v>
      </c>
      <c r="C342" s="8" t="s">
        <v>16</v>
      </c>
      <c r="D342" s="2">
        <v>1420</v>
      </c>
      <c r="E342" s="3"/>
      <c r="F342" s="160">
        <f t="shared" si="7"/>
        <v>0</v>
      </c>
      <c r="G342" s="76"/>
      <c r="H342" s="76"/>
      <c r="I342" s="76"/>
      <c r="J342" s="76"/>
      <c r="K342" s="76"/>
      <c r="L342" s="76"/>
      <c r="M342" s="76"/>
      <c r="N342" s="76"/>
      <c r="O342" s="76"/>
    </row>
    <row r="343" spans="1:15" s="35" customFormat="1" x14ac:dyDescent="0.25">
      <c r="A343" s="32">
        <f>A341+1</f>
        <v>423</v>
      </c>
      <c r="B343" s="88" t="s">
        <v>602</v>
      </c>
      <c r="C343" s="8"/>
      <c r="D343" s="2">
        <v>0</v>
      </c>
      <c r="E343" s="3"/>
      <c r="F343" s="160">
        <f t="shared" si="7"/>
        <v>0</v>
      </c>
      <c r="G343" s="76"/>
      <c r="H343" s="76"/>
      <c r="I343" s="76"/>
      <c r="J343" s="76"/>
      <c r="K343" s="76"/>
      <c r="L343" s="76"/>
      <c r="M343" s="76"/>
      <c r="N343" s="76"/>
      <c r="O343" s="76"/>
    </row>
    <row r="344" spans="1:15" s="35" customFormat="1" x14ac:dyDescent="0.25">
      <c r="A344" s="32"/>
      <c r="B344" s="94" t="s">
        <v>17</v>
      </c>
      <c r="C344" s="8" t="s">
        <v>18</v>
      </c>
      <c r="D344" s="2">
        <v>44</v>
      </c>
      <c r="E344" s="3"/>
      <c r="F344" s="160">
        <f t="shared" si="7"/>
        <v>0</v>
      </c>
      <c r="G344" s="76"/>
      <c r="H344" s="76"/>
      <c r="I344" s="76"/>
      <c r="J344" s="76"/>
      <c r="K344" s="76"/>
      <c r="L344" s="76"/>
      <c r="M344" s="76"/>
      <c r="N344" s="76"/>
      <c r="O344" s="76"/>
    </row>
    <row r="345" spans="1:15" s="35" customFormat="1" x14ac:dyDescent="0.25">
      <c r="A345" s="32">
        <f>A343+1</f>
        <v>424</v>
      </c>
      <c r="B345" s="88" t="s">
        <v>603</v>
      </c>
      <c r="C345" s="8"/>
      <c r="D345" s="2">
        <v>0</v>
      </c>
      <c r="E345" s="3"/>
      <c r="F345" s="160">
        <f t="shared" si="7"/>
        <v>0</v>
      </c>
      <c r="G345" s="76"/>
      <c r="H345" s="76"/>
      <c r="I345" s="76"/>
      <c r="J345" s="76"/>
      <c r="K345" s="76"/>
      <c r="L345" s="76"/>
      <c r="M345" s="76"/>
      <c r="N345" s="76"/>
      <c r="O345" s="76"/>
    </row>
    <row r="346" spans="1:15" s="35" customFormat="1" x14ac:dyDescent="0.25">
      <c r="A346" s="32"/>
      <c r="B346" s="94" t="s">
        <v>17</v>
      </c>
      <c r="C346" s="8" t="s">
        <v>18</v>
      </c>
      <c r="D346" s="2">
        <v>96</v>
      </c>
      <c r="E346" s="3"/>
      <c r="F346" s="160">
        <f t="shared" si="7"/>
        <v>0</v>
      </c>
      <c r="G346" s="76"/>
      <c r="H346" s="76"/>
      <c r="I346" s="76"/>
      <c r="J346" s="76"/>
      <c r="K346" s="76"/>
      <c r="L346" s="76"/>
      <c r="M346" s="76"/>
      <c r="N346" s="76"/>
      <c r="O346" s="76"/>
    </row>
    <row r="347" spans="1:15" s="35" customFormat="1" x14ac:dyDescent="0.25">
      <c r="A347" s="32">
        <f>A345+1</f>
        <v>425</v>
      </c>
      <c r="B347" s="88" t="s">
        <v>604</v>
      </c>
      <c r="C347" s="8"/>
      <c r="D347" s="2">
        <v>0</v>
      </c>
      <c r="E347" s="3"/>
      <c r="F347" s="160">
        <f t="shared" si="7"/>
        <v>0</v>
      </c>
      <c r="G347" s="76"/>
      <c r="H347" s="76"/>
      <c r="I347" s="76"/>
      <c r="J347" s="76"/>
      <c r="K347" s="76"/>
      <c r="L347" s="76"/>
      <c r="M347" s="76"/>
      <c r="N347" s="76"/>
      <c r="O347" s="76"/>
    </row>
    <row r="348" spans="1:15" s="35" customFormat="1" x14ac:dyDescent="0.25">
      <c r="A348" s="32"/>
      <c r="B348" s="94" t="s">
        <v>17</v>
      </c>
      <c r="C348" s="8" t="s">
        <v>18</v>
      </c>
      <c r="D348" s="2">
        <v>53</v>
      </c>
      <c r="E348" s="3"/>
      <c r="F348" s="160">
        <f t="shared" si="7"/>
        <v>0</v>
      </c>
      <c r="G348" s="76"/>
      <c r="H348" s="76"/>
      <c r="I348" s="76"/>
      <c r="J348" s="76"/>
      <c r="K348" s="76"/>
      <c r="L348" s="76"/>
      <c r="M348" s="76"/>
      <c r="N348" s="76"/>
      <c r="O348" s="76"/>
    </row>
    <row r="349" spans="1:15" s="35" customFormat="1" x14ac:dyDescent="0.25">
      <c r="A349" s="32">
        <f>A347+1</f>
        <v>426</v>
      </c>
      <c r="B349" s="88" t="s">
        <v>605</v>
      </c>
      <c r="C349" s="8"/>
      <c r="D349" s="2">
        <v>0</v>
      </c>
      <c r="E349" s="3"/>
      <c r="F349" s="160">
        <f t="shared" si="7"/>
        <v>0</v>
      </c>
      <c r="G349" s="76"/>
      <c r="H349" s="76"/>
      <c r="I349" s="76"/>
      <c r="J349" s="76"/>
      <c r="K349" s="76"/>
      <c r="L349" s="76"/>
      <c r="M349" s="76"/>
      <c r="N349" s="76"/>
      <c r="O349" s="76"/>
    </row>
    <row r="350" spans="1:15" s="35" customFormat="1" x14ac:dyDescent="0.25">
      <c r="A350" s="32"/>
      <c r="B350" s="94" t="s">
        <v>17</v>
      </c>
      <c r="C350" s="8" t="s">
        <v>18</v>
      </c>
      <c r="D350" s="2">
        <v>26</v>
      </c>
      <c r="E350" s="3"/>
      <c r="F350" s="160">
        <f t="shared" si="7"/>
        <v>0</v>
      </c>
      <c r="G350" s="76"/>
      <c r="H350" s="76"/>
      <c r="I350" s="76"/>
      <c r="J350" s="76"/>
      <c r="K350" s="76"/>
      <c r="L350" s="76"/>
      <c r="M350" s="76"/>
      <c r="N350" s="76"/>
      <c r="O350" s="76"/>
    </row>
    <row r="351" spans="1:15" s="35" customFormat="1" x14ac:dyDescent="0.25">
      <c r="A351" s="32">
        <f>A349+1</f>
        <v>427</v>
      </c>
      <c r="B351" s="88" t="s">
        <v>606</v>
      </c>
      <c r="C351" s="8"/>
      <c r="D351" s="2">
        <v>0</v>
      </c>
      <c r="E351" s="3"/>
      <c r="F351" s="160">
        <f t="shared" si="7"/>
        <v>0</v>
      </c>
      <c r="G351" s="76"/>
      <c r="H351" s="76"/>
      <c r="I351" s="76"/>
      <c r="J351" s="76"/>
      <c r="K351" s="76"/>
      <c r="L351" s="76"/>
      <c r="M351" s="76"/>
      <c r="N351" s="76"/>
      <c r="O351" s="76"/>
    </row>
    <row r="352" spans="1:15" s="35" customFormat="1" x14ac:dyDescent="0.25">
      <c r="A352" s="32"/>
      <c r="B352" s="94" t="s">
        <v>17</v>
      </c>
      <c r="C352" s="8" t="s">
        <v>18</v>
      </c>
      <c r="D352" s="2">
        <v>26</v>
      </c>
      <c r="E352" s="3"/>
      <c r="F352" s="160">
        <f t="shared" si="7"/>
        <v>0</v>
      </c>
      <c r="G352" s="76"/>
      <c r="H352" s="76"/>
      <c r="I352" s="76"/>
      <c r="J352" s="76"/>
      <c r="K352" s="76"/>
      <c r="L352" s="76"/>
      <c r="M352" s="76"/>
      <c r="N352" s="76"/>
      <c r="O352" s="76"/>
    </row>
    <row r="353" spans="1:15" s="35" customFormat="1" x14ac:dyDescent="0.25">
      <c r="A353" s="32">
        <f>A351+1</f>
        <v>428</v>
      </c>
      <c r="B353" s="88" t="s">
        <v>607</v>
      </c>
      <c r="C353" s="8"/>
      <c r="D353" s="2">
        <v>0</v>
      </c>
      <c r="E353" s="3"/>
      <c r="F353" s="160">
        <f t="shared" si="7"/>
        <v>0</v>
      </c>
      <c r="G353" s="76"/>
      <c r="H353" s="76"/>
      <c r="I353" s="76"/>
      <c r="J353" s="76"/>
      <c r="K353" s="76"/>
      <c r="L353" s="76"/>
      <c r="M353" s="76"/>
      <c r="N353" s="76"/>
      <c r="O353" s="76"/>
    </row>
    <row r="354" spans="1:15" s="35" customFormat="1" x14ac:dyDescent="0.25">
      <c r="A354" s="32"/>
      <c r="B354" s="94" t="s">
        <v>17</v>
      </c>
      <c r="C354" s="8" t="s">
        <v>18</v>
      </c>
      <c r="D354" s="2">
        <v>13</v>
      </c>
      <c r="E354" s="3"/>
      <c r="F354" s="160">
        <f t="shared" si="7"/>
        <v>0</v>
      </c>
      <c r="G354" s="76"/>
      <c r="H354" s="76"/>
      <c r="I354" s="76"/>
      <c r="J354" s="76"/>
      <c r="K354" s="76"/>
      <c r="L354" s="76"/>
      <c r="M354" s="76"/>
      <c r="N354" s="76"/>
      <c r="O354" s="76"/>
    </row>
    <row r="355" spans="1:15" s="35" customFormat="1" x14ac:dyDescent="0.25">
      <c r="A355" s="32">
        <f>A353+1</f>
        <v>429</v>
      </c>
      <c r="B355" s="88" t="s">
        <v>608</v>
      </c>
      <c r="C355" s="8"/>
      <c r="D355" s="2">
        <v>0</v>
      </c>
      <c r="E355" s="3"/>
      <c r="F355" s="160">
        <f t="shared" si="7"/>
        <v>0</v>
      </c>
      <c r="G355" s="76"/>
      <c r="H355" s="76"/>
      <c r="I355" s="76"/>
      <c r="J355" s="76"/>
      <c r="K355" s="76"/>
      <c r="L355" s="76"/>
      <c r="M355" s="76"/>
      <c r="N355" s="76"/>
      <c r="O355" s="76"/>
    </row>
    <row r="356" spans="1:15" s="35" customFormat="1" x14ac:dyDescent="0.25">
      <c r="A356" s="32"/>
      <c r="B356" s="94" t="s">
        <v>17</v>
      </c>
      <c r="C356" s="8" t="s">
        <v>18</v>
      </c>
      <c r="D356" s="2">
        <v>14</v>
      </c>
      <c r="E356" s="3"/>
      <c r="F356" s="160">
        <f t="shared" si="7"/>
        <v>0</v>
      </c>
      <c r="G356" s="76"/>
      <c r="H356" s="76"/>
      <c r="I356" s="76"/>
      <c r="J356" s="76"/>
      <c r="K356" s="76"/>
      <c r="L356" s="76"/>
      <c r="M356" s="76"/>
      <c r="N356" s="76"/>
      <c r="O356" s="76"/>
    </row>
    <row r="357" spans="1:15" s="35" customFormat="1" x14ac:dyDescent="0.25">
      <c r="A357" s="32">
        <f>A355+1</f>
        <v>430</v>
      </c>
      <c r="B357" s="88" t="s">
        <v>609</v>
      </c>
      <c r="C357" s="8"/>
      <c r="D357" s="2">
        <v>0</v>
      </c>
      <c r="E357" s="3"/>
      <c r="F357" s="160">
        <f t="shared" si="7"/>
        <v>0</v>
      </c>
      <c r="G357" s="76"/>
      <c r="H357" s="76"/>
      <c r="I357" s="76"/>
      <c r="J357" s="76"/>
      <c r="K357" s="76"/>
      <c r="L357" s="76"/>
      <c r="M357" s="76"/>
      <c r="N357" s="76"/>
      <c r="O357" s="76"/>
    </row>
    <row r="358" spans="1:15" s="35" customFormat="1" x14ac:dyDescent="0.25">
      <c r="A358" s="32"/>
      <c r="B358" s="94" t="s">
        <v>17</v>
      </c>
      <c r="C358" s="8" t="s">
        <v>18</v>
      </c>
      <c r="D358" s="2">
        <v>7</v>
      </c>
      <c r="E358" s="3"/>
      <c r="F358" s="160">
        <f t="shared" si="7"/>
        <v>0</v>
      </c>
      <c r="G358" s="76"/>
      <c r="H358" s="76"/>
      <c r="I358" s="76"/>
      <c r="J358" s="76"/>
      <c r="K358" s="76"/>
      <c r="L358" s="76"/>
      <c r="M358" s="76"/>
      <c r="N358" s="76"/>
      <c r="O358" s="76"/>
    </row>
    <row r="359" spans="1:15" s="35" customFormat="1" x14ac:dyDescent="0.25">
      <c r="A359" s="32">
        <f>A357+1</f>
        <v>431</v>
      </c>
      <c r="B359" s="88" t="s">
        <v>610</v>
      </c>
      <c r="C359" s="8"/>
      <c r="D359" s="2">
        <v>0</v>
      </c>
      <c r="E359" s="3"/>
      <c r="F359" s="160">
        <f t="shared" si="7"/>
        <v>0</v>
      </c>
      <c r="G359" s="76"/>
      <c r="H359" s="76"/>
      <c r="I359" s="76"/>
      <c r="J359" s="76"/>
      <c r="K359" s="76"/>
      <c r="L359" s="76"/>
      <c r="M359" s="76"/>
      <c r="N359" s="76"/>
      <c r="O359" s="76"/>
    </row>
    <row r="360" spans="1:15" s="35" customFormat="1" x14ac:dyDescent="0.25">
      <c r="A360" s="32"/>
      <c r="B360" s="94" t="s">
        <v>17</v>
      </c>
      <c r="C360" s="8" t="s">
        <v>18</v>
      </c>
      <c r="D360" s="2">
        <v>3</v>
      </c>
      <c r="E360" s="3"/>
      <c r="F360" s="160">
        <f t="shared" si="7"/>
        <v>0</v>
      </c>
      <c r="G360" s="76"/>
      <c r="H360" s="76"/>
      <c r="I360" s="76"/>
      <c r="J360" s="76"/>
      <c r="K360" s="76"/>
      <c r="L360" s="76"/>
      <c r="M360" s="76"/>
      <c r="N360" s="76"/>
      <c r="O360" s="76"/>
    </row>
    <row r="361" spans="1:15" s="35" customFormat="1" x14ac:dyDescent="0.25">
      <c r="A361" s="32">
        <f>A359+1</f>
        <v>432</v>
      </c>
      <c r="B361" s="88" t="s">
        <v>611</v>
      </c>
      <c r="C361" s="8"/>
      <c r="D361" s="2">
        <v>0</v>
      </c>
      <c r="E361" s="3"/>
      <c r="F361" s="160">
        <f t="shared" si="7"/>
        <v>0</v>
      </c>
      <c r="G361" s="76"/>
      <c r="H361" s="76"/>
      <c r="I361" s="76"/>
      <c r="J361" s="76"/>
      <c r="K361" s="76"/>
      <c r="L361" s="76"/>
      <c r="M361" s="76"/>
      <c r="N361" s="76"/>
      <c r="O361" s="76"/>
    </row>
    <row r="362" spans="1:15" s="35" customFormat="1" x14ac:dyDescent="0.25">
      <c r="A362" s="32"/>
      <c r="B362" s="94" t="s">
        <v>17</v>
      </c>
      <c r="C362" s="8" t="s">
        <v>18</v>
      </c>
      <c r="D362" s="2">
        <v>6</v>
      </c>
      <c r="E362" s="3"/>
      <c r="F362" s="160">
        <f t="shared" si="7"/>
        <v>0</v>
      </c>
      <c r="G362" s="76"/>
      <c r="H362" s="76"/>
      <c r="I362" s="76"/>
      <c r="J362" s="76"/>
      <c r="K362" s="76"/>
      <c r="L362" s="76"/>
      <c r="M362" s="76"/>
      <c r="N362" s="76"/>
      <c r="O362" s="76"/>
    </row>
    <row r="363" spans="1:15" s="35" customFormat="1" x14ac:dyDescent="0.25">
      <c r="A363" s="32">
        <f>A361+1</f>
        <v>433</v>
      </c>
      <c r="B363" s="88" t="s">
        <v>612</v>
      </c>
      <c r="C363" s="8"/>
      <c r="D363" s="2">
        <v>0</v>
      </c>
      <c r="E363" s="3"/>
      <c r="F363" s="160">
        <f t="shared" si="7"/>
        <v>0</v>
      </c>
      <c r="G363" s="76"/>
      <c r="H363" s="76"/>
      <c r="I363" s="76"/>
      <c r="J363" s="76"/>
      <c r="K363" s="76"/>
      <c r="L363" s="76"/>
      <c r="M363" s="76"/>
      <c r="N363" s="76"/>
      <c r="O363" s="76"/>
    </row>
    <row r="364" spans="1:15" s="35" customFormat="1" x14ac:dyDescent="0.25">
      <c r="A364" s="32"/>
      <c r="B364" s="94" t="s">
        <v>17</v>
      </c>
      <c r="C364" s="8" t="s">
        <v>18</v>
      </c>
      <c r="D364" s="2">
        <v>2</v>
      </c>
      <c r="E364" s="3"/>
      <c r="F364" s="160">
        <f t="shared" si="7"/>
        <v>0</v>
      </c>
      <c r="G364" s="76"/>
      <c r="H364" s="76"/>
      <c r="I364" s="76"/>
      <c r="J364" s="76"/>
      <c r="K364" s="76"/>
      <c r="L364" s="76"/>
      <c r="M364" s="76"/>
      <c r="N364" s="76"/>
      <c r="O364" s="76"/>
    </row>
    <row r="365" spans="1:15" s="35" customFormat="1" x14ac:dyDescent="0.25">
      <c r="A365" s="32">
        <f>A363+1</f>
        <v>434</v>
      </c>
      <c r="B365" s="88" t="s">
        <v>613</v>
      </c>
      <c r="C365" s="8"/>
      <c r="D365" s="2">
        <v>0</v>
      </c>
      <c r="E365" s="3"/>
      <c r="F365" s="160">
        <f t="shared" ref="F365:F428" si="8">+E365*D365</f>
        <v>0</v>
      </c>
      <c r="G365" s="76"/>
      <c r="H365" s="76"/>
      <c r="I365" s="76"/>
      <c r="J365" s="76"/>
      <c r="K365" s="76"/>
      <c r="L365" s="76"/>
      <c r="M365" s="76"/>
      <c r="N365" s="76"/>
      <c r="O365" s="76"/>
    </row>
    <row r="366" spans="1:15" s="35" customFormat="1" x14ac:dyDescent="0.25">
      <c r="A366" s="32"/>
      <c r="B366" s="94" t="s">
        <v>17</v>
      </c>
      <c r="C366" s="8" t="s">
        <v>18</v>
      </c>
      <c r="D366" s="2">
        <v>2</v>
      </c>
      <c r="E366" s="3"/>
      <c r="F366" s="160">
        <f t="shared" si="8"/>
        <v>0</v>
      </c>
      <c r="G366" s="76"/>
      <c r="H366" s="76"/>
      <c r="I366" s="76"/>
      <c r="J366" s="76"/>
      <c r="K366" s="76"/>
      <c r="L366" s="76"/>
      <c r="M366" s="76"/>
      <c r="N366" s="76"/>
      <c r="O366" s="76"/>
    </row>
    <row r="367" spans="1:15" s="35" customFormat="1" x14ac:dyDescent="0.25">
      <c r="A367" s="32">
        <f>A365+1</f>
        <v>435</v>
      </c>
      <c r="B367" s="88" t="s">
        <v>614</v>
      </c>
      <c r="C367" s="8"/>
      <c r="D367" s="2">
        <v>0</v>
      </c>
      <c r="E367" s="3"/>
      <c r="F367" s="160">
        <f t="shared" si="8"/>
        <v>0</v>
      </c>
      <c r="G367" s="76"/>
      <c r="H367" s="76"/>
      <c r="I367" s="76"/>
      <c r="J367" s="76"/>
      <c r="K367" s="76"/>
      <c r="L367" s="76"/>
      <c r="M367" s="76"/>
      <c r="N367" s="76"/>
      <c r="O367" s="76"/>
    </row>
    <row r="368" spans="1:15" s="35" customFormat="1" x14ac:dyDescent="0.25">
      <c r="A368" s="32"/>
      <c r="B368" s="94" t="s">
        <v>17</v>
      </c>
      <c r="C368" s="8" t="s">
        <v>18</v>
      </c>
      <c r="D368" s="2">
        <v>61</v>
      </c>
      <c r="E368" s="3"/>
      <c r="F368" s="160">
        <f t="shared" si="8"/>
        <v>0</v>
      </c>
      <c r="G368" s="76"/>
      <c r="H368" s="76"/>
      <c r="I368" s="76"/>
      <c r="J368" s="76"/>
      <c r="K368" s="76"/>
      <c r="L368" s="76"/>
      <c r="M368" s="76"/>
      <c r="N368" s="76"/>
      <c r="O368" s="76"/>
    </row>
    <row r="369" spans="1:15" s="35" customFormat="1" x14ac:dyDescent="0.25">
      <c r="A369" s="32">
        <f>A367+1</f>
        <v>436</v>
      </c>
      <c r="B369" s="88" t="s">
        <v>615</v>
      </c>
      <c r="C369" s="8"/>
      <c r="D369" s="2">
        <v>0</v>
      </c>
      <c r="E369" s="3"/>
      <c r="F369" s="160">
        <f t="shared" si="8"/>
        <v>0</v>
      </c>
      <c r="G369" s="76"/>
      <c r="H369" s="76"/>
      <c r="I369" s="76"/>
      <c r="J369" s="76"/>
      <c r="K369" s="76"/>
      <c r="L369" s="76"/>
      <c r="M369" s="76"/>
      <c r="N369" s="76"/>
      <c r="O369" s="76"/>
    </row>
    <row r="370" spans="1:15" s="35" customFormat="1" x14ac:dyDescent="0.25">
      <c r="A370" s="32"/>
      <c r="B370" s="94" t="s">
        <v>17</v>
      </c>
      <c r="C370" s="8" t="s">
        <v>18</v>
      </c>
      <c r="D370" s="2">
        <v>27</v>
      </c>
      <c r="E370" s="3"/>
      <c r="F370" s="160">
        <f t="shared" si="8"/>
        <v>0</v>
      </c>
      <c r="G370" s="76"/>
      <c r="H370" s="76"/>
      <c r="I370" s="76"/>
      <c r="J370" s="76"/>
      <c r="K370" s="76"/>
      <c r="L370" s="76"/>
      <c r="M370" s="76"/>
      <c r="N370" s="76"/>
      <c r="O370" s="76"/>
    </row>
    <row r="371" spans="1:15" s="35" customFormat="1" x14ac:dyDescent="0.25">
      <c r="A371" s="32">
        <f>A369+1</f>
        <v>437</v>
      </c>
      <c r="B371" s="88" t="s">
        <v>616</v>
      </c>
      <c r="C371" s="8"/>
      <c r="D371" s="2">
        <v>0</v>
      </c>
      <c r="E371" s="3"/>
      <c r="F371" s="160">
        <f t="shared" si="8"/>
        <v>0</v>
      </c>
      <c r="G371" s="76"/>
      <c r="H371" s="76"/>
      <c r="I371" s="76"/>
      <c r="J371" s="76"/>
      <c r="K371" s="76"/>
      <c r="L371" s="76"/>
      <c r="M371" s="76"/>
      <c r="N371" s="76"/>
      <c r="O371" s="76"/>
    </row>
    <row r="372" spans="1:15" s="35" customFormat="1" x14ac:dyDescent="0.25">
      <c r="A372" s="32"/>
      <c r="B372" s="94" t="s">
        <v>17</v>
      </c>
      <c r="C372" s="8" t="s">
        <v>18</v>
      </c>
      <c r="D372" s="2">
        <v>5</v>
      </c>
      <c r="E372" s="3"/>
      <c r="F372" s="160">
        <f t="shared" si="8"/>
        <v>0</v>
      </c>
      <c r="G372" s="76"/>
      <c r="H372" s="76"/>
      <c r="I372" s="76"/>
      <c r="J372" s="76"/>
      <c r="K372" s="76"/>
      <c r="L372" s="76"/>
      <c r="M372" s="76"/>
      <c r="N372" s="76"/>
      <c r="O372" s="76"/>
    </row>
    <row r="373" spans="1:15" s="35" customFormat="1" x14ac:dyDescent="0.25">
      <c r="A373" s="32"/>
      <c r="B373" s="31" t="s">
        <v>617</v>
      </c>
      <c r="C373" s="59"/>
      <c r="D373" s="30">
        <v>0</v>
      </c>
      <c r="E373" s="58"/>
      <c r="F373" s="167">
        <f t="shared" si="8"/>
        <v>0</v>
      </c>
      <c r="G373" s="76"/>
      <c r="H373" s="76"/>
      <c r="I373" s="76"/>
      <c r="J373" s="76"/>
      <c r="K373" s="76"/>
      <c r="L373" s="76"/>
      <c r="M373" s="76"/>
      <c r="N373" s="76"/>
      <c r="O373" s="76"/>
    </row>
    <row r="374" spans="1:15" s="35" customFormat="1" x14ac:dyDescent="0.25">
      <c r="A374" s="32">
        <f>+A371+1</f>
        <v>438</v>
      </c>
      <c r="B374" s="88" t="s">
        <v>618</v>
      </c>
      <c r="C374" s="8"/>
      <c r="D374" s="2">
        <v>0</v>
      </c>
      <c r="E374" s="3"/>
      <c r="F374" s="160">
        <f t="shared" si="8"/>
        <v>0</v>
      </c>
      <c r="G374" s="76"/>
      <c r="H374" s="76"/>
      <c r="I374" s="76"/>
      <c r="J374" s="76"/>
      <c r="K374" s="76"/>
      <c r="L374" s="76"/>
      <c r="M374" s="76"/>
      <c r="N374" s="76"/>
      <c r="O374" s="76"/>
    </row>
    <row r="375" spans="1:15" s="35" customFormat="1" x14ac:dyDescent="0.25">
      <c r="A375" s="32"/>
      <c r="B375" s="94" t="s">
        <v>131</v>
      </c>
      <c r="C375" s="8" t="s">
        <v>16</v>
      </c>
      <c r="D375" s="2">
        <v>15</v>
      </c>
      <c r="E375" s="3"/>
      <c r="F375" s="160">
        <f t="shared" si="8"/>
        <v>0</v>
      </c>
      <c r="G375" s="76"/>
      <c r="H375" s="76"/>
      <c r="I375" s="76"/>
      <c r="J375" s="76"/>
      <c r="K375" s="76"/>
      <c r="L375" s="76"/>
      <c r="M375" s="76"/>
      <c r="N375" s="76"/>
      <c r="O375" s="76"/>
    </row>
    <row r="376" spans="1:15" s="35" customFormat="1" x14ac:dyDescent="0.25">
      <c r="A376" s="32">
        <f>+A374+1</f>
        <v>439</v>
      </c>
      <c r="B376" s="88" t="s">
        <v>619</v>
      </c>
      <c r="C376" s="8"/>
      <c r="D376" s="2">
        <v>0</v>
      </c>
      <c r="E376" s="3"/>
      <c r="F376" s="160">
        <f t="shared" si="8"/>
        <v>0</v>
      </c>
      <c r="G376" s="76"/>
      <c r="H376" s="76"/>
      <c r="I376" s="76"/>
      <c r="J376" s="76"/>
      <c r="K376" s="76"/>
      <c r="L376" s="76"/>
      <c r="M376" s="76"/>
      <c r="N376" s="76"/>
      <c r="O376" s="76"/>
    </row>
    <row r="377" spans="1:15" s="35" customFormat="1" x14ac:dyDescent="0.25">
      <c r="A377" s="32"/>
      <c r="B377" s="94" t="s">
        <v>131</v>
      </c>
      <c r="C377" s="8" t="s">
        <v>16</v>
      </c>
      <c r="D377" s="2">
        <v>145</v>
      </c>
      <c r="E377" s="3"/>
      <c r="F377" s="160">
        <f t="shared" si="8"/>
        <v>0</v>
      </c>
      <c r="G377" s="76"/>
      <c r="H377" s="76"/>
      <c r="I377" s="76"/>
      <c r="J377" s="76"/>
      <c r="K377" s="76"/>
      <c r="L377" s="76"/>
      <c r="M377" s="76"/>
      <c r="N377" s="76"/>
      <c r="O377" s="76"/>
    </row>
    <row r="378" spans="1:15" s="35" customFormat="1" x14ac:dyDescent="0.25">
      <c r="A378" s="32">
        <f>+A376+1</f>
        <v>440</v>
      </c>
      <c r="B378" s="88" t="s">
        <v>620</v>
      </c>
      <c r="C378" s="8"/>
      <c r="D378" s="2">
        <v>0</v>
      </c>
      <c r="E378" s="3"/>
      <c r="F378" s="160">
        <f t="shared" si="8"/>
        <v>0</v>
      </c>
      <c r="G378" s="76"/>
      <c r="H378" s="76"/>
      <c r="I378" s="76"/>
      <c r="J378" s="76"/>
      <c r="K378" s="76"/>
      <c r="L378" s="76"/>
      <c r="M378" s="76"/>
      <c r="N378" s="76"/>
      <c r="O378" s="76"/>
    </row>
    <row r="379" spans="1:15" s="35" customFormat="1" x14ac:dyDescent="0.25">
      <c r="A379" s="32"/>
      <c r="B379" s="94" t="s">
        <v>131</v>
      </c>
      <c r="C379" s="8" t="s">
        <v>16</v>
      </c>
      <c r="D379" s="2">
        <v>80</v>
      </c>
      <c r="E379" s="3"/>
      <c r="F379" s="160">
        <f t="shared" si="8"/>
        <v>0</v>
      </c>
      <c r="G379" s="76"/>
      <c r="H379" s="76"/>
      <c r="I379" s="76"/>
      <c r="J379" s="76"/>
      <c r="K379" s="76"/>
      <c r="L379" s="76"/>
      <c r="M379" s="76"/>
      <c r="N379" s="76"/>
      <c r="O379" s="76"/>
    </row>
    <row r="380" spans="1:15" s="35" customFormat="1" x14ac:dyDescent="0.25">
      <c r="A380" s="32">
        <f>+A378+1</f>
        <v>441</v>
      </c>
      <c r="B380" s="88" t="s">
        <v>621</v>
      </c>
      <c r="C380" s="8"/>
      <c r="D380" s="2">
        <v>0</v>
      </c>
      <c r="E380" s="3"/>
      <c r="F380" s="160">
        <f t="shared" si="8"/>
        <v>0</v>
      </c>
      <c r="G380" s="76"/>
      <c r="H380" s="76"/>
      <c r="I380" s="76"/>
      <c r="J380" s="76"/>
      <c r="K380" s="76"/>
      <c r="L380" s="76"/>
      <c r="M380" s="76"/>
      <c r="N380" s="76"/>
      <c r="O380" s="76"/>
    </row>
    <row r="381" spans="1:15" s="35" customFormat="1" x14ac:dyDescent="0.25">
      <c r="A381" s="32"/>
      <c r="B381" s="94" t="s">
        <v>131</v>
      </c>
      <c r="C381" s="8" t="s">
        <v>16</v>
      </c>
      <c r="D381" s="2">
        <v>480</v>
      </c>
      <c r="E381" s="3"/>
      <c r="F381" s="160">
        <f t="shared" si="8"/>
        <v>0</v>
      </c>
      <c r="G381" s="76"/>
      <c r="H381" s="76"/>
      <c r="I381" s="76"/>
      <c r="J381" s="76"/>
      <c r="K381" s="76"/>
      <c r="L381" s="76"/>
      <c r="M381" s="76"/>
      <c r="N381" s="76"/>
      <c r="O381" s="76"/>
    </row>
    <row r="382" spans="1:15" s="35" customFormat="1" x14ac:dyDescent="0.25">
      <c r="A382" s="32">
        <f>+A380+1</f>
        <v>442</v>
      </c>
      <c r="B382" s="88" t="s">
        <v>622</v>
      </c>
      <c r="C382" s="8"/>
      <c r="D382" s="2">
        <v>0</v>
      </c>
      <c r="E382" s="3"/>
      <c r="F382" s="160">
        <f t="shared" si="8"/>
        <v>0</v>
      </c>
      <c r="G382" s="76"/>
      <c r="H382" s="76"/>
      <c r="I382" s="76"/>
      <c r="J382" s="76"/>
      <c r="K382" s="76"/>
      <c r="L382" s="76"/>
      <c r="M382" s="76"/>
      <c r="N382" s="76"/>
      <c r="O382" s="76"/>
    </row>
    <row r="383" spans="1:15" s="35" customFormat="1" x14ac:dyDescent="0.25">
      <c r="A383" s="32"/>
      <c r="B383" s="94" t="s">
        <v>131</v>
      </c>
      <c r="C383" s="8" t="s">
        <v>16</v>
      </c>
      <c r="D383" s="2">
        <v>135</v>
      </c>
      <c r="E383" s="3"/>
      <c r="F383" s="160">
        <f t="shared" si="8"/>
        <v>0</v>
      </c>
      <c r="G383" s="76"/>
      <c r="H383" s="76"/>
      <c r="I383" s="76"/>
      <c r="J383" s="76"/>
      <c r="K383" s="76"/>
      <c r="L383" s="76"/>
      <c r="M383" s="76"/>
      <c r="N383" s="76"/>
      <c r="O383" s="76"/>
    </row>
    <row r="384" spans="1:15" s="35" customFormat="1" x14ac:dyDescent="0.25">
      <c r="A384" s="32">
        <f>+A382+1</f>
        <v>443</v>
      </c>
      <c r="B384" s="88" t="s">
        <v>623</v>
      </c>
      <c r="C384" s="8"/>
      <c r="D384" s="2">
        <v>0</v>
      </c>
      <c r="E384" s="3"/>
      <c r="F384" s="160">
        <f t="shared" si="8"/>
        <v>0</v>
      </c>
      <c r="G384" s="76"/>
      <c r="H384" s="76"/>
      <c r="I384" s="76"/>
      <c r="J384" s="76"/>
      <c r="K384" s="76"/>
      <c r="L384" s="76"/>
      <c r="M384" s="76"/>
      <c r="N384" s="76"/>
      <c r="O384" s="76"/>
    </row>
    <row r="385" spans="1:15" s="35" customFormat="1" x14ac:dyDescent="0.25">
      <c r="A385" s="32"/>
      <c r="B385" s="94" t="s">
        <v>131</v>
      </c>
      <c r="C385" s="8" t="s">
        <v>16</v>
      </c>
      <c r="D385" s="2">
        <v>710</v>
      </c>
      <c r="E385" s="3"/>
      <c r="F385" s="160">
        <f t="shared" si="8"/>
        <v>0</v>
      </c>
      <c r="G385" s="76"/>
      <c r="H385" s="76"/>
      <c r="I385" s="76"/>
      <c r="J385" s="76"/>
      <c r="K385" s="76"/>
      <c r="L385" s="76"/>
      <c r="M385" s="76"/>
      <c r="N385" s="76"/>
      <c r="O385" s="76"/>
    </row>
    <row r="386" spans="1:15" s="35" customFormat="1" x14ac:dyDescent="0.25">
      <c r="A386" s="32">
        <f>+A384+1</f>
        <v>444</v>
      </c>
      <c r="B386" s="88" t="s">
        <v>624</v>
      </c>
      <c r="C386" s="8"/>
      <c r="D386" s="2">
        <v>0</v>
      </c>
      <c r="E386" s="3"/>
      <c r="F386" s="160">
        <f t="shared" si="8"/>
        <v>0</v>
      </c>
      <c r="G386" s="76"/>
      <c r="H386" s="76"/>
      <c r="I386" s="76"/>
      <c r="J386" s="76"/>
      <c r="K386" s="76"/>
      <c r="L386" s="76"/>
      <c r="M386" s="76"/>
      <c r="N386" s="76"/>
      <c r="O386" s="76"/>
    </row>
    <row r="387" spans="1:15" s="35" customFormat="1" x14ac:dyDescent="0.25">
      <c r="A387" s="32"/>
      <c r="B387" s="94" t="s">
        <v>131</v>
      </c>
      <c r="C387" s="8" t="s">
        <v>16</v>
      </c>
      <c r="D387" s="2">
        <v>70</v>
      </c>
      <c r="E387" s="3"/>
      <c r="F387" s="160">
        <f t="shared" si="8"/>
        <v>0</v>
      </c>
      <c r="G387" s="76"/>
      <c r="H387" s="76"/>
      <c r="I387" s="76"/>
      <c r="J387" s="76"/>
      <c r="K387" s="76"/>
      <c r="L387" s="76"/>
      <c r="M387" s="76"/>
      <c r="N387" s="76"/>
      <c r="O387" s="76"/>
    </row>
    <row r="388" spans="1:15" s="35" customFormat="1" x14ac:dyDescent="0.25">
      <c r="A388" s="32">
        <f>+A386+1</f>
        <v>445</v>
      </c>
      <c r="B388" s="88" t="s">
        <v>625</v>
      </c>
      <c r="C388" s="8"/>
      <c r="D388" s="2">
        <v>0</v>
      </c>
      <c r="E388" s="3"/>
      <c r="F388" s="160">
        <f t="shared" si="8"/>
        <v>0</v>
      </c>
      <c r="G388" s="76"/>
      <c r="H388" s="76"/>
      <c r="I388" s="76"/>
      <c r="J388" s="76"/>
      <c r="K388" s="76"/>
      <c r="L388" s="76"/>
      <c r="M388" s="76"/>
      <c r="N388" s="76"/>
      <c r="O388" s="76"/>
    </row>
    <row r="389" spans="1:15" s="35" customFormat="1" x14ac:dyDescent="0.25">
      <c r="A389" s="32"/>
      <c r="B389" s="94" t="s">
        <v>131</v>
      </c>
      <c r="C389" s="8" t="s">
        <v>16</v>
      </c>
      <c r="D389" s="2">
        <v>50</v>
      </c>
      <c r="E389" s="3"/>
      <c r="F389" s="160">
        <f t="shared" si="8"/>
        <v>0</v>
      </c>
      <c r="G389" s="76"/>
      <c r="H389" s="76"/>
      <c r="I389" s="76"/>
      <c r="J389" s="76"/>
      <c r="K389" s="76"/>
      <c r="L389" s="76"/>
      <c r="M389" s="76"/>
      <c r="N389" s="76"/>
      <c r="O389" s="76"/>
    </row>
    <row r="390" spans="1:15" s="35" customFormat="1" x14ac:dyDescent="0.25">
      <c r="A390" s="32">
        <f>+A388+1</f>
        <v>446</v>
      </c>
      <c r="B390" s="88" t="s">
        <v>626</v>
      </c>
      <c r="C390" s="8"/>
      <c r="D390" s="2">
        <v>0</v>
      </c>
      <c r="E390" s="3"/>
      <c r="F390" s="160">
        <f t="shared" si="8"/>
        <v>0</v>
      </c>
      <c r="G390" s="76"/>
      <c r="H390" s="76"/>
      <c r="I390" s="76"/>
      <c r="J390" s="76"/>
      <c r="K390" s="76"/>
      <c r="L390" s="76"/>
      <c r="M390" s="76"/>
      <c r="N390" s="76"/>
      <c r="O390" s="76"/>
    </row>
    <row r="391" spans="1:15" s="35" customFormat="1" x14ac:dyDescent="0.25">
      <c r="A391" s="32"/>
      <c r="B391" s="94" t="s">
        <v>131</v>
      </c>
      <c r="C391" s="8" t="s">
        <v>16</v>
      </c>
      <c r="D391" s="2">
        <v>110</v>
      </c>
      <c r="E391" s="3"/>
      <c r="F391" s="160">
        <f t="shared" si="8"/>
        <v>0</v>
      </c>
      <c r="G391" s="76"/>
      <c r="H391" s="76"/>
      <c r="I391" s="76"/>
      <c r="J391" s="76"/>
      <c r="K391" s="76"/>
      <c r="L391" s="76"/>
      <c r="M391" s="76"/>
      <c r="N391" s="76"/>
      <c r="O391" s="76"/>
    </row>
    <row r="392" spans="1:15" s="35" customFormat="1" x14ac:dyDescent="0.25">
      <c r="A392" s="32">
        <f>+A390+1</f>
        <v>447</v>
      </c>
      <c r="B392" s="88" t="s">
        <v>627</v>
      </c>
      <c r="C392" s="8"/>
      <c r="D392" s="2">
        <v>0</v>
      </c>
      <c r="E392" s="3"/>
      <c r="F392" s="160">
        <f t="shared" si="8"/>
        <v>0</v>
      </c>
      <c r="G392" s="76"/>
      <c r="H392" s="76"/>
      <c r="I392" s="76"/>
      <c r="J392" s="76"/>
      <c r="K392" s="76"/>
      <c r="L392" s="76"/>
      <c r="M392" s="76"/>
      <c r="N392" s="76"/>
      <c r="O392" s="76"/>
    </row>
    <row r="393" spans="1:15" s="35" customFormat="1" x14ac:dyDescent="0.25">
      <c r="A393" s="32"/>
      <c r="B393" s="94" t="s">
        <v>131</v>
      </c>
      <c r="C393" s="8" t="s">
        <v>16</v>
      </c>
      <c r="D393" s="2">
        <v>170</v>
      </c>
      <c r="E393" s="3"/>
      <c r="F393" s="160">
        <f t="shared" si="8"/>
        <v>0</v>
      </c>
      <c r="G393" s="76"/>
      <c r="H393" s="76"/>
      <c r="I393" s="76"/>
      <c r="J393" s="76"/>
      <c r="K393" s="76"/>
      <c r="L393" s="76"/>
      <c r="M393" s="76"/>
      <c r="N393" s="76"/>
      <c r="O393" s="76"/>
    </row>
    <row r="394" spans="1:15" s="35" customFormat="1" x14ac:dyDescent="0.25">
      <c r="A394" s="32">
        <f>+A392+1</f>
        <v>448</v>
      </c>
      <c r="B394" s="88" t="s">
        <v>628</v>
      </c>
      <c r="C394" s="8"/>
      <c r="D394" s="2">
        <v>0</v>
      </c>
      <c r="E394" s="3"/>
      <c r="F394" s="160">
        <f t="shared" si="8"/>
        <v>0</v>
      </c>
      <c r="G394" s="76"/>
      <c r="H394" s="76"/>
      <c r="I394" s="76"/>
      <c r="J394" s="76"/>
      <c r="K394" s="76"/>
      <c r="L394" s="76"/>
      <c r="M394" s="76"/>
      <c r="N394" s="76"/>
      <c r="O394" s="76"/>
    </row>
    <row r="395" spans="1:15" s="35" customFormat="1" x14ac:dyDescent="0.25">
      <c r="A395" s="32"/>
      <c r="B395" s="94" t="s">
        <v>629</v>
      </c>
      <c r="C395" s="8" t="s">
        <v>5</v>
      </c>
      <c r="D395" s="2">
        <v>180</v>
      </c>
      <c r="E395" s="3"/>
      <c r="F395" s="160">
        <f t="shared" si="8"/>
        <v>0</v>
      </c>
      <c r="G395" s="76"/>
      <c r="H395" s="76"/>
      <c r="I395" s="76"/>
      <c r="J395" s="76"/>
      <c r="K395" s="76"/>
      <c r="L395" s="76"/>
      <c r="M395" s="76"/>
      <c r="N395" s="76"/>
      <c r="O395" s="76"/>
    </row>
    <row r="396" spans="1:15" s="35" customFormat="1" x14ac:dyDescent="0.25">
      <c r="A396" s="32">
        <f>+A394+1</f>
        <v>449</v>
      </c>
      <c r="B396" s="88" t="s">
        <v>630</v>
      </c>
      <c r="C396" s="8"/>
      <c r="D396" s="2">
        <v>0</v>
      </c>
      <c r="E396" s="3"/>
      <c r="F396" s="160">
        <f t="shared" si="8"/>
        <v>0</v>
      </c>
      <c r="G396" s="76"/>
      <c r="H396" s="76"/>
      <c r="I396" s="76"/>
      <c r="J396" s="76"/>
      <c r="K396" s="76"/>
      <c r="L396" s="76"/>
      <c r="M396" s="76"/>
      <c r="N396" s="76"/>
      <c r="O396" s="76"/>
    </row>
    <row r="397" spans="1:15" s="35" customFormat="1" x14ac:dyDescent="0.25">
      <c r="A397" s="32"/>
      <c r="B397" s="94" t="s">
        <v>17</v>
      </c>
      <c r="C397" s="8" t="s">
        <v>18</v>
      </c>
      <c r="D397" s="2">
        <v>118</v>
      </c>
      <c r="E397" s="3"/>
      <c r="F397" s="160">
        <f t="shared" si="8"/>
        <v>0</v>
      </c>
      <c r="G397" s="76"/>
      <c r="H397" s="76"/>
      <c r="I397" s="76"/>
      <c r="J397" s="76"/>
      <c r="K397" s="76"/>
      <c r="L397" s="76"/>
      <c r="M397" s="76"/>
      <c r="N397" s="76"/>
      <c r="O397" s="76"/>
    </row>
    <row r="398" spans="1:15" s="35" customFormat="1" x14ac:dyDescent="0.25">
      <c r="A398" s="32">
        <f>+A396+1</f>
        <v>450</v>
      </c>
      <c r="B398" s="88" t="s">
        <v>631</v>
      </c>
      <c r="C398" s="8"/>
      <c r="D398" s="2">
        <v>0</v>
      </c>
      <c r="E398" s="3"/>
      <c r="F398" s="160">
        <f t="shared" si="8"/>
        <v>0</v>
      </c>
      <c r="G398" s="76"/>
      <c r="H398" s="76"/>
      <c r="I398" s="76"/>
      <c r="J398" s="76"/>
      <c r="K398" s="76"/>
      <c r="L398" s="76"/>
      <c r="M398" s="76"/>
      <c r="N398" s="76"/>
      <c r="O398" s="76"/>
    </row>
    <row r="399" spans="1:15" s="35" customFormat="1" x14ac:dyDescent="0.25">
      <c r="A399" s="32"/>
      <c r="B399" s="94" t="s">
        <v>17</v>
      </c>
      <c r="C399" s="8" t="s">
        <v>18</v>
      </c>
      <c r="D399" s="2">
        <v>5</v>
      </c>
      <c r="E399" s="3"/>
      <c r="F399" s="160">
        <f t="shared" si="8"/>
        <v>0</v>
      </c>
      <c r="G399" s="76"/>
      <c r="H399" s="76"/>
      <c r="I399" s="76"/>
      <c r="J399" s="76"/>
      <c r="K399" s="76"/>
      <c r="L399" s="76"/>
      <c r="M399" s="76"/>
      <c r="N399" s="76"/>
      <c r="O399" s="76"/>
    </row>
    <row r="400" spans="1:15" s="29" customFormat="1" x14ac:dyDescent="0.25">
      <c r="A400" s="32">
        <f>+A398+1</f>
        <v>451</v>
      </c>
      <c r="B400" s="88" t="s">
        <v>632</v>
      </c>
      <c r="C400" s="8"/>
      <c r="D400" s="2">
        <v>0</v>
      </c>
      <c r="E400" s="3"/>
      <c r="F400" s="160">
        <f t="shared" si="8"/>
        <v>0</v>
      </c>
      <c r="G400" s="76"/>
      <c r="H400" s="76"/>
      <c r="I400" s="76"/>
      <c r="J400" s="76"/>
      <c r="K400" s="76"/>
      <c r="L400" s="76"/>
      <c r="M400" s="76"/>
      <c r="N400" s="76"/>
      <c r="O400" s="76"/>
    </row>
    <row r="401" spans="1:15" s="29" customFormat="1" x14ac:dyDescent="0.25">
      <c r="A401" s="32"/>
      <c r="B401" s="94" t="s">
        <v>17</v>
      </c>
      <c r="C401" s="8" t="s">
        <v>18</v>
      </c>
      <c r="D401" s="2">
        <v>10</v>
      </c>
      <c r="E401" s="3"/>
      <c r="F401" s="160">
        <f t="shared" si="8"/>
        <v>0</v>
      </c>
      <c r="G401" s="76"/>
      <c r="H401" s="76"/>
      <c r="I401" s="76"/>
      <c r="J401" s="76"/>
      <c r="K401" s="76"/>
      <c r="L401" s="76"/>
      <c r="M401" s="76"/>
      <c r="N401" s="76"/>
      <c r="O401" s="76"/>
    </row>
    <row r="402" spans="1:15" s="29" customFormat="1" x14ac:dyDescent="0.25">
      <c r="A402" s="32">
        <f>+A400+1</f>
        <v>452</v>
      </c>
      <c r="B402" s="88" t="s">
        <v>633</v>
      </c>
      <c r="C402" s="8"/>
      <c r="D402" s="2">
        <v>0</v>
      </c>
      <c r="E402" s="3"/>
      <c r="F402" s="160">
        <f t="shared" si="8"/>
        <v>0</v>
      </c>
      <c r="G402" s="76"/>
      <c r="H402" s="76"/>
      <c r="I402" s="76"/>
      <c r="J402" s="76"/>
      <c r="K402" s="76"/>
      <c r="L402" s="76"/>
      <c r="M402" s="76"/>
      <c r="N402" s="76"/>
      <c r="O402" s="76"/>
    </row>
    <row r="403" spans="1:15" s="35" customFormat="1" x14ac:dyDescent="0.25">
      <c r="A403" s="32"/>
      <c r="B403" s="94" t="s">
        <v>17</v>
      </c>
      <c r="C403" s="8" t="s">
        <v>18</v>
      </c>
      <c r="D403" s="2">
        <v>11</v>
      </c>
      <c r="E403" s="3"/>
      <c r="F403" s="160">
        <f t="shared" si="8"/>
        <v>0</v>
      </c>
      <c r="G403" s="76"/>
      <c r="H403" s="76"/>
      <c r="I403" s="76"/>
      <c r="J403" s="76"/>
      <c r="K403" s="76"/>
      <c r="L403" s="76"/>
      <c r="M403" s="76"/>
      <c r="N403" s="76"/>
      <c r="O403" s="76"/>
    </row>
    <row r="404" spans="1:15" s="35" customFormat="1" x14ac:dyDescent="0.25">
      <c r="A404" s="32"/>
      <c r="B404" s="31" t="s">
        <v>634</v>
      </c>
      <c r="C404" s="59"/>
      <c r="D404" s="30">
        <v>0</v>
      </c>
      <c r="E404" s="58"/>
      <c r="F404" s="167">
        <f t="shared" si="8"/>
        <v>0</v>
      </c>
      <c r="G404" s="76"/>
      <c r="H404" s="76"/>
      <c r="I404" s="76"/>
      <c r="J404" s="76"/>
      <c r="K404" s="76"/>
      <c r="L404" s="76"/>
      <c r="M404" s="76"/>
      <c r="N404" s="76"/>
      <c r="O404" s="76"/>
    </row>
    <row r="405" spans="1:15" s="35" customFormat="1" x14ac:dyDescent="0.25">
      <c r="A405" s="32">
        <f>+A402+1</f>
        <v>453</v>
      </c>
      <c r="B405" s="88" t="s">
        <v>635</v>
      </c>
      <c r="C405" s="8"/>
      <c r="D405" s="2">
        <v>0</v>
      </c>
      <c r="E405" s="3"/>
      <c r="F405" s="160">
        <f t="shared" si="8"/>
        <v>0</v>
      </c>
      <c r="G405" s="76"/>
      <c r="H405" s="76"/>
      <c r="I405" s="76"/>
      <c r="J405" s="76"/>
      <c r="K405" s="76"/>
      <c r="L405" s="76"/>
      <c r="M405" s="76"/>
      <c r="N405" s="76"/>
      <c r="O405" s="76"/>
    </row>
    <row r="406" spans="1:15" s="35" customFormat="1" x14ac:dyDescent="0.25">
      <c r="A406" s="32"/>
      <c r="B406" s="94" t="s">
        <v>83</v>
      </c>
      <c r="C406" s="8" t="s">
        <v>84</v>
      </c>
      <c r="D406" s="2">
        <v>2</v>
      </c>
      <c r="E406" s="3"/>
      <c r="F406" s="160">
        <f t="shared" si="8"/>
        <v>0</v>
      </c>
      <c r="G406" s="76"/>
      <c r="H406" s="76"/>
      <c r="I406" s="76"/>
      <c r="J406" s="76"/>
      <c r="K406" s="76"/>
      <c r="L406" s="76"/>
      <c r="M406" s="76"/>
      <c r="N406" s="76"/>
      <c r="O406" s="76"/>
    </row>
    <row r="407" spans="1:15" s="35" customFormat="1" x14ac:dyDescent="0.25">
      <c r="A407" s="32">
        <f>+A405+1</f>
        <v>454</v>
      </c>
      <c r="B407" s="88" t="s">
        <v>636</v>
      </c>
      <c r="C407" s="8"/>
      <c r="D407" s="2">
        <v>0</v>
      </c>
      <c r="E407" s="3"/>
      <c r="F407" s="160">
        <f t="shared" si="8"/>
        <v>0</v>
      </c>
      <c r="G407" s="76"/>
      <c r="H407" s="76"/>
      <c r="I407" s="76"/>
      <c r="J407" s="76"/>
      <c r="K407" s="76"/>
      <c r="L407" s="76"/>
      <c r="M407" s="76"/>
      <c r="N407" s="76"/>
      <c r="O407" s="76"/>
    </row>
    <row r="408" spans="1:15" s="35" customFormat="1" x14ac:dyDescent="0.25">
      <c r="A408" s="32"/>
      <c r="B408" s="94" t="s">
        <v>83</v>
      </c>
      <c r="C408" s="8" t="s">
        <v>84</v>
      </c>
      <c r="D408" s="2">
        <v>8</v>
      </c>
      <c r="E408" s="3"/>
      <c r="F408" s="160">
        <f t="shared" si="8"/>
        <v>0</v>
      </c>
      <c r="G408" s="76"/>
      <c r="H408" s="76"/>
      <c r="I408" s="76"/>
      <c r="J408" s="76"/>
      <c r="K408" s="76"/>
      <c r="L408" s="76"/>
      <c r="M408" s="76"/>
      <c r="N408" s="76"/>
      <c r="O408" s="76"/>
    </row>
    <row r="409" spans="1:15" s="35" customFormat="1" x14ac:dyDescent="0.25">
      <c r="A409" s="32">
        <f>+A407+1</f>
        <v>455</v>
      </c>
      <c r="B409" s="88" t="s">
        <v>637</v>
      </c>
      <c r="C409" s="8"/>
      <c r="D409" s="2">
        <v>0</v>
      </c>
      <c r="E409" s="3"/>
      <c r="F409" s="160">
        <f t="shared" si="8"/>
        <v>0</v>
      </c>
      <c r="G409" s="76"/>
      <c r="H409" s="76"/>
      <c r="I409" s="76"/>
      <c r="J409" s="76"/>
      <c r="K409" s="76"/>
      <c r="L409" s="76"/>
      <c r="M409" s="76"/>
      <c r="N409" s="76"/>
      <c r="O409" s="76"/>
    </row>
    <row r="410" spans="1:15" s="35" customFormat="1" x14ac:dyDescent="0.25">
      <c r="A410" s="32"/>
      <c r="B410" s="94" t="s">
        <v>83</v>
      </c>
      <c r="C410" s="8" t="s">
        <v>84</v>
      </c>
      <c r="D410" s="2">
        <v>5</v>
      </c>
      <c r="E410" s="3"/>
      <c r="F410" s="160">
        <f t="shared" si="8"/>
        <v>0</v>
      </c>
      <c r="G410" s="76"/>
      <c r="H410" s="76"/>
      <c r="I410" s="76"/>
      <c r="J410" s="76"/>
      <c r="K410" s="76"/>
      <c r="L410" s="76"/>
      <c r="M410" s="76"/>
      <c r="N410" s="76"/>
      <c r="O410" s="76"/>
    </row>
    <row r="411" spans="1:15" s="35" customFormat="1" x14ac:dyDescent="0.25">
      <c r="A411" s="32">
        <f>+A409+1</f>
        <v>456</v>
      </c>
      <c r="B411" s="88" t="s">
        <v>638</v>
      </c>
      <c r="C411" s="8"/>
      <c r="D411" s="2">
        <v>0</v>
      </c>
      <c r="E411" s="3"/>
      <c r="F411" s="160">
        <f t="shared" si="8"/>
        <v>0</v>
      </c>
      <c r="G411" s="76"/>
      <c r="H411" s="76"/>
      <c r="I411" s="76"/>
      <c r="J411" s="76"/>
      <c r="K411" s="76"/>
      <c r="L411" s="76"/>
      <c r="M411" s="76"/>
      <c r="N411" s="76"/>
      <c r="O411" s="76"/>
    </row>
    <row r="412" spans="1:15" s="35" customFormat="1" x14ac:dyDescent="0.25">
      <c r="A412" s="32"/>
      <c r="B412" s="94" t="s">
        <v>17</v>
      </c>
      <c r="C412" s="8" t="s">
        <v>18</v>
      </c>
      <c r="D412" s="2">
        <v>1</v>
      </c>
      <c r="E412" s="3"/>
      <c r="F412" s="160">
        <f t="shared" si="8"/>
        <v>0</v>
      </c>
      <c r="G412" s="76"/>
      <c r="H412" s="76"/>
      <c r="I412" s="76"/>
      <c r="J412" s="76"/>
      <c r="K412" s="76"/>
      <c r="L412" s="76"/>
      <c r="M412" s="76"/>
      <c r="N412" s="76"/>
      <c r="O412" s="76"/>
    </row>
    <row r="413" spans="1:15" s="35" customFormat="1" x14ac:dyDescent="0.25">
      <c r="A413" s="32">
        <f>+A411+1</f>
        <v>457</v>
      </c>
      <c r="B413" s="88" t="s">
        <v>639</v>
      </c>
      <c r="C413" s="8"/>
      <c r="D413" s="2">
        <v>0</v>
      </c>
      <c r="E413" s="3"/>
      <c r="F413" s="160">
        <f t="shared" si="8"/>
        <v>0</v>
      </c>
      <c r="G413" s="76"/>
      <c r="H413" s="76"/>
      <c r="I413" s="76"/>
      <c r="J413" s="76"/>
      <c r="K413" s="76"/>
      <c r="L413" s="76"/>
      <c r="M413" s="76"/>
      <c r="N413" s="76"/>
      <c r="O413" s="76"/>
    </row>
    <row r="414" spans="1:15" s="35" customFormat="1" x14ac:dyDescent="0.25">
      <c r="A414" s="32"/>
      <c r="B414" s="94" t="s">
        <v>17</v>
      </c>
      <c r="C414" s="8" t="s">
        <v>18</v>
      </c>
      <c r="D414" s="2">
        <v>1</v>
      </c>
      <c r="E414" s="3"/>
      <c r="F414" s="160">
        <f t="shared" si="8"/>
        <v>0</v>
      </c>
      <c r="G414" s="76"/>
      <c r="H414" s="76"/>
      <c r="I414" s="76"/>
      <c r="J414" s="76"/>
      <c r="K414" s="76"/>
      <c r="L414" s="76"/>
      <c r="M414" s="76"/>
      <c r="N414" s="76"/>
      <c r="O414" s="76"/>
    </row>
    <row r="415" spans="1:15" s="35" customFormat="1" x14ac:dyDescent="0.25">
      <c r="A415" s="32">
        <f>+A413+1</f>
        <v>458</v>
      </c>
      <c r="B415" s="88" t="s">
        <v>640</v>
      </c>
      <c r="C415" s="8"/>
      <c r="D415" s="2">
        <v>0</v>
      </c>
      <c r="E415" s="3"/>
      <c r="F415" s="160">
        <f t="shared" si="8"/>
        <v>0</v>
      </c>
      <c r="G415" s="76"/>
      <c r="H415" s="76"/>
      <c r="I415" s="76"/>
      <c r="J415" s="76"/>
      <c r="K415" s="76"/>
      <c r="L415" s="76"/>
      <c r="M415" s="76"/>
      <c r="N415" s="76"/>
      <c r="O415" s="76"/>
    </row>
    <row r="416" spans="1:15" s="35" customFormat="1" x14ac:dyDescent="0.25">
      <c r="A416" s="32"/>
      <c r="B416" s="94" t="s">
        <v>17</v>
      </c>
      <c r="C416" s="8" t="s">
        <v>18</v>
      </c>
      <c r="D416" s="2">
        <v>12</v>
      </c>
      <c r="E416" s="3"/>
      <c r="F416" s="160">
        <f t="shared" si="8"/>
        <v>0</v>
      </c>
      <c r="G416" s="76"/>
      <c r="H416" s="76"/>
      <c r="I416" s="76"/>
      <c r="J416" s="76"/>
      <c r="K416" s="76"/>
      <c r="L416" s="76"/>
      <c r="M416" s="76"/>
      <c r="N416" s="76"/>
      <c r="O416" s="76"/>
    </row>
    <row r="417" spans="1:15" s="35" customFormat="1" x14ac:dyDescent="0.25">
      <c r="A417" s="32">
        <f>+A415+1</f>
        <v>459</v>
      </c>
      <c r="B417" s="88" t="s">
        <v>641</v>
      </c>
      <c r="C417" s="8"/>
      <c r="D417" s="2">
        <v>0</v>
      </c>
      <c r="E417" s="3"/>
      <c r="F417" s="160">
        <f t="shared" si="8"/>
        <v>0</v>
      </c>
      <c r="G417" s="76"/>
      <c r="H417" s="76"/>
      <c r="I417" s="76"/>
      <c r="J417" s="76"/>
      <c r="K417" s="76"/>
      <c r="L417" s="76"/>
      <c r="M417" s="76"/>
      <c r="N417" s="76"/>
      <c r="O417" s="76"/>
    </row>
    <row r="418" spans="1:15" s="35" customFormat="1" x14ac:dyDescent="0.25">
      <c r="A418" s="32"/>
      <c r="B418" s="94" t="s">
        <v>642</v>
      </c>
      <c r="C418" s="8" t="s">
        <v>5</v>
      </c>
      <c r="D418" s="2">
        <v>136</v>
      </c>
      <c r="E418" s="3"/>
      <c r="F418" s="160">
        <f t="shared" si="8"/>
        <v>0</v>
      </c>
      <c r="G418" s="76"/>
      <c r="H418" s="76"/>
      <c r="I418" s="76"/>
      <c r="J418" s="76"/>
      <c r="K418" s="76"/>
      <c r="L418" s="76"/>
      <c r="M418" s="76"/>
      <c r="N418" s="76"/>
      <c r="O418" s="76"/>
    </row>
    <row r="419" spans="1:15" s="35" customFormat="1" x14ac:dyDescent="0.25">
      <c r="A419" s="32">
        <f>+A417+1</f>
        <v>460</v>
      </c>
      <c r="B419" s="88" t="s">
        <v>643</v>
      </c>
      <c r="C419" s="8"/>
      <c r="D419" s="2">
        <v>0</v>
      </c>
      <c r="E419" s="3"/>
      <c r="F419" s="160">
        <f t="shared" si="8"/>
        <v>0</v>
      </c>
      <c r="G419" s="76"/>
      <c r="H419" s="76"/>
      <c r="I419" s="76"/>
      <c r="J419" s="76"/>
      <c r="K419" s="76"/>
      <c r="L419" s="76"/>
      <c r="M419" s="76"/>
      <c r="N419" s="76"/>
      <c r="O419" s="76"/>
    </row>
    <row r="420" spans="1:15" s="35" customFormat="1" x14ac:dyDescent="0.25">
      <c r="A420" s="32"/>
      <c r="B420" s="94" t="s">
        <v>83</v>
      </c>
      <c r="C420" s="8" t="s">
        <v>84</v>
      </c>
      <c r="D420" s="2">
        <v>5</v>
      </c>
      <c r="E420" s="3"/>
      <c r="F420" s="160">
        <f t="shared" si="8"/>
        <v>0</v>
      </c>
      <c r="G420" s="76"/>
      <c r="H420" s="76"/>
      <c r="I420" s="76"/>
      <c r="J420" s="76"/>
      <c r="K420" s="76"/>
      <c r="L420" s="76"/>
      <c r="M420" s="76"/>
      <c r="N420" s="76"/>
      <c r="O420" s="76"/>
    </row>
    <row r="421" spans="1:15" s="35" customFormat="1" x14ac:dyDescent="0.25">
      <c r="A421" s="32">
        <f>+A419+1</f>
        <v>461</v>
      </c>
      <c r="B421" s="88" t="s">
        <v>644</v>
      </c>
      <c r="C421" s="8"/>
      <c r="D421" s="2">
        <v>0</v>
      </c>
      <c r="E421" s="3"/>
      <c r="F421" s="160">
        <f t="shared" si="8"/>
        <v>0</v>
      </c>
      <c r="G421" s="76"/>
      <c r="H421" s="76"/>
      <c r="I421" s="76"/>
      <c r="J421" s="76"/>
      <c r="K421" s="76"/>
      <c r="L421" s="76"/>
      <c r="M421" s="76"/>
      <c r="N421" s="76"/>
      <c r="O421" s="76"/>
    </row>
    <row r="422" spans="1:15" s="35" customFormat="1" x14ac:dyDescent="0.25">
      <c r="A422" s="32"/>
      <c r="B422" s="94" t="s">
        <v>83</v>
      </c>
      <c r="C422" s="8" t="s">
        <v>84</v>
      </c>
      <c r="D422" s="2">
        <v>3</v>
      </c>
      <c r="E422" s="3"/>
      <c r="F422" s="160">
        <f t="shared" si="8"/>
        <v>0</v>
      </c>
      <c r="G422" s="76"/>
      <c r="H422" s="76"/>
      <c r="I422" s="76"/>
      <c r="J422" s="76"/>
      <c r="K422" s="76"/>
      <c r="L422" s="76"/>
      <c r="M422" s="76"/>
      <c r="N422" s="76"/>
      <c r="O422" s="76"/>
    </row>
    <row r="423" spans="1:15" s="35" customFormat="1" x14ac:dyDescent="0.25">
      <c r="A423" s="32">
        <f>+A421+1</f>
        <v>462</v>
      </c>
      <c r="B423" s="88" t="s">
        <v>645</v>
      </c>
      <c r="C423" s="8"/>
      <c r="D423" s="2">
        <v>0</v>
      </c>
      <c r="E423" s="3"/>
      <c r="F423" s="160">
        <f t="shared" si="8"/>
        <v>0</v>
      </c>
      <c r="G423" s="76"/>
      <c r="H423" s="76"/>
      <c r="I423" s="76"/>
      <c r="J423" s="76"/>
      <c r="K423" s="76"/>
      <c r="L423" s="76"/>
      <c r="M423" s="76"/>
      <c r="N423" s="76"/>
      <c r="O423" s="76"/>
    </row>
    <row r="424" spans="1:15" s="35" customFormat="1" x14ac:dyDescent="0.25">
      <c r="A424" s="32"/>
      <c r="B424" s="94" t="s">
        <v>17</v>
      </c>
      <c r="C424" s="8" t="s">
        <v>18</v>
      </c>
      <c r="D424" s="2">
        <v>3</v>
      </c>
      <c r="E424" s="3"/>
      <c r="F424" s="160">
        <f t="shared" si="8"/>
        <v>0</v>
      </c>
      <c r="G424" s="76"/>
      <c r="H424" s="76"/>
      <c r="I424" s="76"/>
      <c r="J424" s="76"/>
      <c r="K424" s="76"/>
      <c r="L424" s="76"/>
      <c r="M424" s="76"/>
      <c r="N424" s="76"/>
      <c r="O424" s="76"/>
    </row>
    <row r="425" spans="1:15" s="35" customFormat="1" x14ac:dyDescent="0.25">
      <c r="A425" s="32">
        <f>+A423+1</f>
        <v>463</v>
      </c>
      <c r="B425" s="88" t="s">
        <v>646</v>
      </c>
      <c r="C425" s="8"/>
      <c r="D425" s="2">
        <v>0</v>
      </c>
      <c r="E425" s="3"/>
      <c r="F425" s="160">
        <f t="shared" si="8"/>
        <v>0</v>
      </c>
      <c r="G425" s="76"/>
      <c r="H425" s="76"/>
      <c r="I425" s="76"/>
      <c r="J425" s="76"/>
      <c r="K425" s="76"/>
      <c r="L425" s="76"/>
      <c r="M425" s="76"/>
      <c r="N425" s="76"/>
      <c r="O425" s="76"/>
    </row>
    <row r="426" spans="1:15" s="35" customFormat="1" x14ac:dyDescent="0.25">
      <c r="A426" s="32"/>
      <c r="B426" s="94" t="s">
        <v>131</v>
      </c>
      <c r="C426" s="8" t="s">
        <v>16</v>
      </c>
      <c r="D426" s="2">
        <v>250</v>
      </c>
      <c r="E426" s="3"/>
      <c r="F426" s="160">
        <f t="shared" si="8"/>
        <v>0</v>
      </c>
      <c r="G426" s="76"/>
      <c r="H426" s="76"/>
      <c r="I426" s="76"/>
      <c r="J426" s="76"/>
      <c r="K426" s="76"/>
      <c r="L426" s="76"/>
      <c r="M426" s="76"/>
      <c r="N426" s="76"/>
      <c r="O426" s="76"/>
    </row>
    <row r="427" spans="1:15" s="35" customFormat="1" x14ac:dyDescent="0.25">
      <c r="A427" s="32">
        <f>+A425+1</f>
        <v>464</v>
      </c>
      <c r="B427" s="88" t="s">
        <v>647</v>
      </c>
      <c r="C427" s="8"/>
      <c r="D427" s="2">
        <v>0</v>
      </c>
      <c r="E427" s="3"/>
      <c r="F427" s="160">
        <f t="shared" si="8"/>
        <v>0</v>
      </c>
      <c r="G427" s="76"/>
      <c r="H427" s="76"/>
      <c r="I427" s="76"/>
      <c r="J427" s="76"/>
      <c r="K427" s="76"/>
      <c r="L427" s="76"/>
      <c r="M427" s="76"/>
      <c r="N427" s="76"/>
      <c r="O427" s="76"/>
    </row>
    <row r="428" spans="1:15" s="35" customFormat="1" x14ac:dyDescent="0.25">
      <c r="A428" s="32"/>
      <c r="B428" s="94" t="s">
        <v>83</v>
      </c>
      <c r="C428" s="8" t="s">
        <v>84</v>
      </c>
      <c r="D428" s="2">
        <v>1</v>
      </c>
      <c r="E428" s="3"/>
      <c r="F428" s="160">
        <f t="shared" si="8"/>
        <v>0</v>
      </c>
      <c r="G428" s="76"/>
      <c r="H428" s="76"/>
      <c r="I428" s="76"/>
      <c r="J428" s="76"/>
      <c r="K428" s="76"/>
      <c r="L428" s="76"/>
      <c r="M428" s="76"/>
      <c r="N428" s="76"/>
      <c r="O428" s="76"/>
    </row>
    <row r="429" spans="1:15" s="35" customFormat="1" x14ac:dyDescent="0.25">
      <c r="A429" s="32">
        <f>+A427+1</f>
        <v>465</v>
      </c>
      <c r="B429" s="88" t="s">
        <v>648</v>
      </c>
      <c r="C429" s="8"/>
      <c r="D429" s="2">
        <v>0</v>
      </c>
      <c r="E429" s="3"/>
      <c r="F429" s="160">
        <f t="shared" ref="F429:F490" si="9">+E429*D429</f>
        <v>0</v>
      </c>
      <c r="G429" s="76"/>
      <c r="H429" s="76"/>
      <c r="I429" s="76"/>
      <c r="J429" s="76"/>
      <c r="K429" s="76"/>
      <c r="L429" s="76"/>
      <c r="M429" s="76"/>
      <c r="N429" s="76"/>
      <c r="O429" s="76"/>
    </row>
    <row r="430" spans="1:15" s="35" customFormat="1" x14ac:dyDescent="0.25">
      <c r="A430" s="32"/>
      <c r="B430" s="94" t="s">
        <v>17</v>
      </c>
      <c r="C430" s="8" t="s">
        <v>18</v>
      </c>
      <c r="D430" s="2">
        <v>3</v>
      </c>
      <c r="E430" s="3"/>
      <c r="F430" s="160">
        <f t="shared" si="9"/>
        <v>0</v>
      </c>
      <c r="G430" s="76"/>
      <c r="H430" s="76"/>
      <c r="I430" s="76"/>
      <c r="J430" s="76"/>
      <c r="K430" s="76"/>
      <c r="L430" s="76"/>
      <c r="M430" s="76"/>
      <c r="N430" s="76"/>
      <c r="O430" s="76"/>
    </row>
    <row r="431" spans="1:15" s="35" customFormat="1" x14ac:dyDescent="0.3">
      <c r="A431" s="32"/>
      <c r="B431" s="31" t="s">
        <v>649</v>
      </c>
      <c r="C431" s="57"/>
      <c r="D431" s="30">
        <v>0</v>
      </c>
      <c r="E431" s="58"/>
      <c r="F431" s="167">
        <f t="shared" si="9"/>
        <v>0</v>
      </c>
      <c r="G431" s="76"/>
      <c r="H431" s="76"/>
      <c r="I431" s="76"/>
      <c r="J431" s="76"/>
      <c r="K431" s="76"/>
      <c r="L431" s="76"/>
      <c r="M431" s="76"/>
      <c r="N431" s="76"/>
      <c r="O431" s="76"/>
    </row>
    <row r="432" spans="1:15" s="35" customFormat="1" x14ac:dyDescent="0.25">
      <c r="A432" s="32">
        <f>+A429+1</f>
        <v>466</v>
      </c>
      <c r="B432" s="88" t="s">
        <v>650</v>
      </c>
      <c r="C432" s="8"/>
      <c r="D432" s="2">
        <v>0</v>
      </c>
      <c r="E432" s="3"/>
      <c r="F432" s="160">
        <f t="shared" si="9"/>
        <v>0</v>
      </c>
      <c r="G432" s="76"/>
      <c r="H432" s="76"/>
      <c r="I432" s="76"/>
      <c r="J432" s="76"/>
      <c r="K432" s="76"/>
      <c r="L432" s="76"/>
      <c r="M432" s="76"/>
      <c r="N432" s="76"/>
      <c r="O432" s="76"/>
    </row>
    <row r="433" spans="1:15" s="35" customFormat="1" x14ac:dyDescent="0.25">
      <c r="A433" s="32"/>
      <c r="B433" s="94" t="s">
        <v>17</v>
      </c>
      <c r="C433" s="8" t="s">
        <v>18</v>
      </c>
      <c r="D433" s="2">
        <v>176</v>
      </c>
      <c r="E433" s="3"/>
      <c r="F433" s="160">
        <f t="shared" si="9"/>
        <v>0</v>
      </c>
      <c r="G433" s="76"/>
      <c r="H433" s="76"/>
      <c r="I433" s="76"/>
      <c r="J433" s="76"/>
      <c r="K433" s="76"/>
      <c r="L433" s="76"/>
      <c r="M433" s="76"/>
      <c r="N433" s="76"/>
      <c r="O433" s="76"/>
    </row>
    <row r="434" spans="1:15" s="35" customFormat="1" x14ac:dyDescent="0.25">
      <c r="A434" s="32">
        <f>+A432+1</f>
        <v>467</v>
      </c>
      <c r="B434" s="88" t="s">
        <v>651</v>
      </c>
      <c r="C434" s="8"/>
      <c r="D434" s="2">
        <v>0</v>
      </c>
      <c r="E434" s="3"/>
      <c r="F434" s="160">
        <f t="shared" si="9"/>
        <v>0</v>
      </c>
      <c r="G434" s="76"/>
      <c r="H434" s="76"/>
      <c r="I434" s="76"/>
      <c r="J434" s="76"/>
      <c r="K434" s="76"/>
      <c r="L434" s="76"/>
      <c r="M434" s="76"/>
      <c r="N434" s="76"/>
      <c r="O434" s="76"/>
    </row>
    <row r="435" spans="1:15" s="35" customFormat="1" x14ac:dyDescent="0.25">
      <c r="A435" s="32"/>
      <c r="B435" s="94" t="s">
        <v>17</v>
      </c>
      <c r="C435" s="8" t="s">
        <v>18</v>
      </c>
      <c r="D435" s="2">
        <v>81</v>
      </c>
      <c r="E435" s="3"/>
      <c r="F435" s="160">
        <f t="shared" si="9"/>
        <v>0</v>
      </c>
      <c r="G435" s="76"/>
      <c r="H435" s="76"/>
      <c r="I435" s="76"/>
      <c r="J435" s="76"/>
      <c r="K435" s="76"/>
      <c r="L435" s="76"/>
      <c r="M435" s="76"/>
      <c r="N435" s="76"/>
      <c r="O435" s="76"/>
    </row>
    <row r="436" spans="1:15" s="35" customFormat="1" x14ac:dyDescent="0.25">
      <c r="A436" s="32">
        <f>+A434+1</f>
        <v>468</v>
      </c>
      <c r="B436" s="88" t="s">
        <v>652</v>
      </c>
      <c r="C436" s="8"/>
      <c r="D436" s="2">
        <v>0</v>
      </c>
      <c r="E436" s="3"/>
      <c r="F436" s="160">
        <f t="shared" si="9"/>
        <v>0</v>
      </c>
      <c r="G436" s="76"/>
      <c r="H436" s="76"/>
      <c r="I436" s="76"/>
      <c r="J436" s="76"/>
      <c r="K436" s="76"/>
      <c r="L436" s="76"/>
      <c r="M436" s="76"/>
      <c r="N436" s="76"/>
      <c r="O436" s="76"/>
    </row>
    <row r="437" spans="1:15" s="35" customFormat="1" x14ac:dyDescent="0.25">
      <c r="A437" s="32"/>
      <c r="B437" s="94" t="s">
        <v>17</v>
      </c>
      <c r="C437" s="8" t="s">
        <v>18</v>
      </c>
      <c r="D437" s="2">
        <v>2</v>
      </c>
      <c r="E437" s="3"/>
      <c r="F437" s="160">
        <f t="shared" si="9"/>
        <v>0</v>
      </c>
      <c r="G437" s="76"/>
      <c r="H437" s="76"/>
      <c r="I437" s="76"/>
      <c r="J437" s="76"/>
      <c r="K437" s="76"/>
      <c r="L437" s="76"/>
      <c r="M437" s="76"/>
      <c r="N437" s="76"/>
      <c r="O437" s="76"/>
    </row>
    <row r="438" spans="1:15" s="35" customFormat="1" x14ac:dyDescent="0.25">
      <c r="A438" s="32">
        <f>+A436+1</f>
        <v>469</v>
      </c>
      <c r="B438" s="88" t="s">
        <v>653</v>
      </c>
      <c r="C438" s="8"/>
      <c r="D438" s="2">
        <v>0</v>
      </c>
      <c r="E438" s="3"/>
      <c r="F438" s="160">
        <f t="shared" si="9"/>
        <v>0</v>
      </c>
      <c r="G438" s="76"/>
      <c r="H438" s="76"/>
      <c r="I438" s="76"/>
      <c r="J438" s="76"/>
      <c r="K438" s="76"/>
      <c r="L438" s="76"/>
      <c r="M438" s="76"/>
      <c r="N438" s="76"/>
      <c r="O438" s="76"/>
    </row>
    <row r="439" spans="1:15" s="35" customFormat="1" x14ac:dyDescent="0.25">
      <c r="A439" s="32"/>
      <c r="B439" s="94" t="s">
        <v>17</v>
      </c>
      <c r="C439" s="8" t="s">
        <v>18</v>
      </c>
      <c r="D439" s="2">
        <v>232</v>
      </c>
      <c r="E439" s="3"/>
      <c r="F439" s="160">
        <f t="shared" si="9"/>
        <v>0</v>
      </c>
      <c r="G439" s="76"/>
      <c r="H439" s="76"/>
      <c r="I439" s="76"/>
      <c r="J439" s="76"/>
      <c r="K439" s="76"/>
      <c r="L439" s="76"/>
      <c r="M439" s="76"/>
      <c r="N439" s="76"/>
      <c r="O439" s="76"/>
    </row>
    <row r="440" spans="1:15" s="35" customFormat="1" x14ac:dyDescent="0.25">
      <c r="A440" s="32">
        <f>+A438+1</f>
        <v>470</v>
      </c>
      <c r="B440" s="88" t="s">
        <v>654</v>
      </c>
      <c r="C440" s="8"/>
      <c r="D440" s="2">
        <v>0</v>
      </c>
      <c r="E440" s="3"/>
      <c r="F440" s="160">
        <f t="shared" si="9"/>
        <v>0</v>
      </c>
      <c r="G440" s="76"/>
      <c r="H440" s="76"/>
      <c r="I440" s="76"/>
      <c r="J440" s="76"/>
      <c r="K440" s="76"/>
      <c r="L440" s="76"/>
      <c r="M440" s="76"/>
      <c r="N440" s="76"/>
      <c r="O440" s="76"/>
    </row>
    <row r="441" spans="1:15" s="35" customFormat="1" x14ac:dyDescent="0.25">
      <c r="A441" s="32"/>
      <c r="B441" s="94" t="s">
        <v>17</v>
      </c>
      <c r="C441" s="8" t="s">
        <v>18</v>
      </c>
      <c r="D441" s="2">
        <v>11</v>
      </c>
      <c r="E441" s="3"/>
      <c r="F441" s="160">
        <f t="shared" si="9"/>
        <v>0</v>
      </c>
      <c r="G441" s="76"/>
      <c r="H441" s="76"/>
      <c r="I441" s="76"/>
      <c r="J441" s="76"/>
      <c r="K441" s="76"/>
      <c r="L441" s="76"/>
      <c r="M441" s="76"/>
      <c r="N441" s="76"/>
      <c r="O441" s="76"/>
    </row>
    <row r="442" spans="1:15" s="35" customFormat="1" x14ac:dyDescent="0.25">
      <c r="A442" s="32">
        <f>+A440+1</f>
        <v>471</v>
      </c>
      <c r="B442" s="88" t="s">
        <v>655</v>
      </c>
      <c r="C442" s="8"/>
      <c r="D442" s="2">
        <v>0</v>
      </c>
      <c r="E442" s="3"/>
      <c r="F442" s="160">
        <f t="shared" si="9"/>
        <v>0</v>
      </c>
      <c r="G442" s="76"/>
      <c r="H442" s="76"/>
      <c r="I442" s="76"/>
      <c r="J442" s="76"/>
      <c r="K442" s="76"/>
      <c r="L442" s="76"/>
      <c r="M442" s="76"/>
      <c r="N442" s="76"/>
      <c r="O442" s="76"/>
    </row>
    <row r="443" spans="1:15" s="35" customFormat="1" x14ac:dyDescent="0.25">
      <c r="A443" s="32"/>
      <c r="B443" s="94" t="s">
        <v>17</v>
      </c>
      <c r="C443" s="8" t="s">
        <v>18</v>
      </c>
      <c r="D443" s="2">
        <v>47</v>
      </c>
      <c r="E443" s="3"/>
      <c r="F443" s="160">
        <f t="shared" si="9"/>
        <v>0</v>
      </c>
      <c r="G443" s="76"/>
      <c r="H443" s="76"/>
      <c r="I443" s="76"/>
      <c r="J443" s="76"/>
      <c r="K443" s="76"/>
      <c r="L443" s="76"/>
      <c r="M443" s="76"/>
      <c r="N443" s="76"/>
      <c r="O443" s="76"/>
    </row>
    <row r="444" spans="1:15" s="35" customFormat="1" x14ac:dyDescent="0.25">
      <c r="A444" s="32">
        <f>+A442+1</f>
        <v>472</v>
      </c>
      <c r="B444" s="88" t="s">
        <v>656</v>
      </c>
      <c r="C444" s="8"/>
      <c r="D444" s="2">
        <v>0</v>
      </c>
      <c r="E444" s="3"/>
      <c r="F444" s="160">
        <f t="shared" si="9"/>
        <v>0</v>
      </c>
      <c r="G444" s="76"/>
      <c r="H444" s="76"/>
      <c r="I444" s="76"/>
      <c r="J444" s="76"/>
      <c r="K444" s="76"/>
      <c r="L444" s="76"/>
      <c r="M444" s="76"/>
      <c r="N444" s="76"/>
      <c r="O444" s="76"/>
    </row>
    <row r="445" spans="1:15" s="35" customFormat="1" x14ac:dyDescent="0.25">
      <c r="A445" s="32"/>
      <c r="B445" s="94" t="s">
        <v>17</v>
      </c>
      <c r="C445" s="8" t="s">
        <v>18</v>
      </c>
      <c r="D445" s="2">
        <v>1</v>
      </c>
      <c r="E445" s="3"/>
      <c r="F445" s="160">
        <f t="shared" si="9"/>
        <v>0</v>
      </c>
      <c r="G445" s="76"/>
      <c r="H445" s="76"/>
      <c r="I445" s="76"/>
      <c r="J445" s="76"/>
      <c r="K445" s="76"/>
      <c r="L445" s="76"/>
      <c r="M445" s="76"/>
      <c r="N445" s="76"/>
      <c r="O445" s="76"/>
    </row>
    <row r="446" spans="1:15" s="35" customFormat="1" x14ac:dyDescent="0.25">
      <c r="A446" s="32">
        <f>+A444+1</f>
        <v>473</v>
      </c>
      <c r="B446" s="88" t="s">
        <v>657</v>
      </c>
      <c r="C446" s="8"/>
      <c r="D446" s="2">
        <v>0</v>
      </c>
      <c r="E446" s="3"/>
      <c r="F446" s="160">
        <f t="shared" si="9"/>
        <v>0</v>
      </c>
      <c r="G446" s="76"/>
      <c r="H446" s="76"/>
      <c r="I446" s="76"/>
      <c r="J446" s="76"/>
      <c r="K446" s="76"/>
      <c r="L446" s="76"/>
      <c r="M446" s="76"/>
      <c r="N446" s="76"/>
      <c r="O446" s="76"/>
    </row>
    <row r="447" spans="1:15" s="35" customFormat="1" x14ac:dyDescent="0.25">
      <c r="A447" s="32"/>
      <c r="B447" s="94" t="s">
        <v>17</v>
      </c>
      <c r="C447" s="8" t="s">
        <v>18</v>
      </c>
      <c r="D447" s="2">
        <v>6</v>
      </c>
      <c r="E447" s="3"/>
      <c r="F447" s="160">
        <f t="shared" si="9"/>
        <v>0</v>
      </c>
      <c r="G447" s="76"/>
      <c r="H447" s="76"/>
      <c r="I447" s="76"/>
      <c r="J447" s="76"/>
      <c r="K447" s="76"/>
      <c r="L447" s="76"/>
      <c r="M447" s="76"/>
      <c r="N447" s="76"/>
      <c r="O447" s="76"/>
    </row>
    <row r="448" spans="1:15" s="35" customFormat="1" x14ac:dyDescent="0.25">
      <c r="A448" s="32">
        <f>+A446+1</f>
        <v>474</v>
      </c>
      <c r="B448" s="88" t="s">
        <v>658</v>
      </c>
      <c r="C448" s="8"/>
      <c r="D448" s="2">
        <v>0</v>
      </c>
      <c r="E448" s="3"/>
      <c r="F448" s="160">
        <f t="shared" si="9"/>
        <v>0</v>
      </c>
      <c r="G448" s="76"/>
      <c r="H448" s="76"/>
      <c r="I448" s="76"/>
      <c r="J448" s="76"/>
      <c r="K448" s="76"/>
      <c r="L448" s="76"/>
      <c r="M448" s="76"/>
      <c r="N448" s="76"/>
      <c r="O448" s="76"/>
    </row>
    <row r="449" spans="1:15" s="35" customFormat="1" x14ac:dyDescent="0.25">
      <c r="A449" s="32"/>
      <c r="B449" s="94" t="s">
        <v>17</v>
      </c>
      <c r="C449" s="8" t="s">
        <v>18</v>
      </c>
      <c r="D449" s="2">
        <v>7</v>
      </c>
      <c r="E449" s="3"/>
      <c r="F449" s="160">
        <f t="shared" si="9"/>
        <v>0</v>
      </c>
      <c r="G449" s="76"/>
      <c r="H449" s="76"/>
      <c r="I449" s="76"/>
      <c r="J449" s="76"/>
      <c r="K449" s="76"/>
      <c r="L449" s="76"/>
      <c r="M449" s="76"/>
      <c r="N449" s="76"/>
      <c r="O449" s="76"/>
    </row>
    <row r="450" spans="1:15" s="35" customFormat="1" x14ac:dyDescent="0.25">
      <c r="A450" s="32">
        <f>+A448+1</f>
        <v>475</v>
      </c>
      <c r="B450" s="88" t="s">
        <v>659</v>
      </c>
      <c r="C450" s="8"/>
      <c r="D450" s="2">
        <v>0</v>
      </c>
      <c r="E450" s="3"/>
      <c r="F450" s="160">
        <f t="shared" si="9"/>
        <v>0</v>
      </c>
      <c r="G450" s="76"/>
      <c r="H450" s="76"/>
      <c r="I450" s="76"/>
      <c r="J450" s="76"/>
      <c r="K450" s="76"/>
      <c r="L450" s="76"/>
      <c r="M450" s="76"/>
      <c r="N450" s="76"/>
      <c r="O450" s="76"/>
    </row>
    <row r="451" spans="1:15" s="35" customFormat="1" x14ac:dyDescent="0.25">
      <c r="A451" s="32"/>
      <c r="B451" s="94" t="s">
        <v>17</v>
      </c>
      <c r="C451" s="8" t="s">
        <v>18</v>
      </c>
      <c r="D451" s="2">
        <v>2</v>
      </c>
      <c r="E451" s="3"/>
      <c r="F451" s="160">
        <f t="shared" si="9"/>
        <v>0</v>
      </c>
      <c r="G451" s="76"/>
      <c r="H451" s="76"/>
      <c r="I451" s="76"/>
      <c r="J451" s="76"/>
      <c r="K451" s="76"/>
      <c r="L451" s="76"/>
      <c r="M451" s="76"/>
      <c r="N451" s="76"/>
      <c r="O451" s="76"/>
    </row>
    <row r="452" spans="1:15" s="35" customFormat="1" x14ac:dyDescent="0.25">
      <c r="A452" s="32">
        <f>+A450+1</f>
        <v>476</v>
      </c>
      <c r="B452" s="88" t="s">
        <v>660</v>
      </c>
      <c r="C452" s="8"/>
      <c r="D452" s="2">
        <v>0</v>
      </c>
      <c r="E452" s="3"/>
      <c r="F452" s="160">
        <f t="shared" si="9"/>
        <v>0</v>
      </c>
      <c r="G452" s="76"/>
      <c r="H452" s="76"/>
      <c r="I452" s="76"/>
      <c r="J452" s="76"/>
      <c r="K452" s="76"/>
      <c r="L452" s="76"/>
      <c r="M452" s="76"/>
      <c r="N452" s="76"/>
      <c r="O452" s="76"/>
    </row>
    <row r="453" spans="1:15" s="35" customFormat="1" x14ac:dyDescent="0.25">
      <c r="A453" s="32"/>
      <c r="B453" s="94" t="s">
        <v>17</v>
      </c>
      <c r="C453" s="8" t="s">
        <v>18</v>
      </c>
      <c r="D453" s="2">
        <v>15</v>
      </c>
      <c r="E453" s="3"/>
      <c r="F453" s="160">
        <f t="shared" si="9"/>
        <v>0</v>
      </c>
      <c r="G453" s="76"/>
      <c r="H453" s="76"/>
      <c r="I453" s="76"/>
      <c r="J453" s="76"/>
      <c r="K453" s="76"/>
      <c r="L453" s="76"/>
      <c r="M453" s="76"/>
      <c r="N453" s="76"/>
      <c r="O453" s="76"/>
    </row>
    <row r="454" spans="1:15" s="35" customFormat="1" x14ac:dyDescent="0.25">
      <c r="A454" s="32">
        <f>+A452+1</f>
        <v>477</v>
      </c>
      <c r="B454" s="88" t="s">
        <v>661</v>
      </c>
      <c r="C454" s="8"/>
      <c r="D454" s="2">
        <v>0</v>
      </c>
      <c r="E454" s="3"/>
      <c r="F454" s="160">
        <f t="shared" si="9"/>
        <v>0</v>
      </c>
      <c r="G454" s="76"/>
      <c r="H454" s="76"/>
      <c r="I454" s="76"/>
      <c r="J454" s="76"/>
      <c r="K454" s="76"/>
      <c r="L454" s="76"/>
      <c r="M454" s="76"/>
      <c r="N454" s="76"/>
      <c r="O454" s="76"/>
    </row>
    <row r="455" spans="1:15" s="35" customFormat="1" x14ac:dyDescent="0.25">
      <c r="A455" s="32"/>
      <c r="B455" s="94" t="s">
        <v>83</v>
      </c>
      <c r="C455" s="8" t="s">
        <v>84</v>
      </c>
      <c r="D455" s="2">
        <v>12</v>
      </c>
      <c r="E455" s="3"/>
      <c r="F455" s="160">
        <f t="shared" si="9"/>
        <v>0</v>
      </c>
      <c r="G455" s="76"/>
      <c r="H455" s="76"/>
      <c r="I455" s="76"/>
      <c r="J455" s="76"/>
      <c r="K455" s="76"/>
      <c r="L455" s="76"/>
      <c r="M455" s="76"/>
      <c r="N455" s="76"/>
      <c r="O455" s="76"/>
    </row>
    <row r="456" spans="1:15" s="35" customFormat="1" x14ac:dyDescent="0.25">
      <c r="A456" s="32">
        <f>+A454+1</f>
        <v>478</v>
      </c>
      <c r="B456" s="88" t="s">
        <v>662</v>
      </c>
      <c r="C456" s="8"/>
      <c r="D456" s="2">
        <v>0</v>
      </c>
      <c r="E456" s="3"/>
      <c r="F456" s="160">
        <f t="shared" si="9"/>
        <v>0</v>
      </c>
      <c r="G456" s="76"/>
      <c r="H456" s="76"/>
      <c r="I456" s="76"/>
      <c r="J456" s="76"/>
      <c r="K456" s="76"/>
      <c r="L456" s="76"/>
      <c r="M456" s="76"/>
      <c r="N456" s="76"/>
      <c r="O456" s="76"/>
    </row>
    <row r="457" spans="1:15" s="35" customFormat="1" x14ac:dyDescent="0.25">
      <c r="A457" s="32"/>
      <c r="B457" s="94" t="s">
        <v>83</v>
      </c>
      <c r="C457" s="8" t="s">
        <v>84</v>
      </c>
      <c r="D457" s="2">
        <v>2</v>
      </c>
      <c r="E457" s="3"/>
      <c r="F457" s="160">
        <f t="shared" si="9"/>
        <v>0</v>
      </c>
      <c r="G457" s="76"/>
      <c r="H457" s="76"/>
      <c r="I457" s="76"/>
      <c r="J457" s="76"/>
      <c r="K457" s="76"/>
      <c r="L457" s="76"/>
      <c r="M457" s="76"/>
      <c r="N457" s="76"/>
      <c r="O457" s="76"/>
    </row>
    <row r="458" spans="1:15" s="35" customFormat="1" x14ac:dyDescent="0.25">
      <c r="A458" s="32">
        <f>+A456+1</f>
        <v>479</v>
      </c>
      <c r="B458" s="88" t="s">
        <v>663</v>
      </c>
      <c r="C458" s="8"/>
      <c r="D458" s="2">
        <v>0</v>
      </c>
      <c r="E458" s="3"/>
      <c r="F458" s="160">
        <f t="shared" si="9"/>
        <v>0</v>
      </c>
      <c r="G458" s="76"/>
      <c r="H458" s="76"/>
      <c r="I458" s="76"/>
      <c r="J458" s="76"/>
      <c r="K458" s="76"/>
      <c r="L458" s="76"/>
      <c r="M458" s="76"/>
      <c r="N458" s="76"/>
      <c r="O458" s="76"/>
    </row>
    <row r="459" spans="1:15" s="35" customFormat="1" x14ac:dyDescent="0.25">
      <c r="A459" s="32"/>
      <c r="B459" s="94" t="s">
        <v>83</v>
      </c>
      <c r="C459" s="8" t="s">
        <v>84</v>
      </c>
      <c r="D459" s="2">
        <v>2</v>
      </c>
      <c r="E459" s="3"/>
      <c r="F459" s="160">
        <f t="shared" si="9"/>
        <v>0</v>
      </c>
      <c r="G459" s="76"/>
      <c r="H459" s="76"/>
      <c r="I459" s="76"/>
      <c r="J459" s="76"/>
      <c r="K459" s="76"/>
      <c r="L459" s="76"/>
      <c r="M459" s="76"/>
      <c r="N459" s="76"/>
      <c r="O459" s="76"/>
    </row>
    <row r="460" spans="1:15" s="35" customFormat="1" x14ac:dyDescent="0.25">
      <c r="A460" s="32">
        <f>+A458+1</f>
        <v>480</v>
      </c>
      <c r="B460" s="88" t="s">
        <v>664</v>
      </c>
      <c r="C460" s="8"/>
      <c r="D460" s="2">
        <v>0</v>
      </c>
      <c r="E460" s="3"/>
      <c r="F460" s="160">
        <f t="shared" si="9"/>
        <v>0</v>
      </c>
      <c r="G460" s="76"/>
      <c r="H460" s="76"/>
      <c r="I460" s="76"/>
      <c r="J460" s="76"/>
      <c r="K460" s="76"/>
      <c r="L460" s="76"/>
      <c r="M460" s="76"/>
      <c r="N460" s="76"/>
      <c r="O460" s="76"/>
    </row>
    <row r="461" spans="1:15" s="35" customFormat="1" x14ac:dyDescent="0.25">
      <c r="A461" s="32"/>
      <c r="B461" s="94" t="s">
        <v>17</v>
      </c>
      <c r="C461" s="8" t="s">
        <v>18</v>
      </c>
      <c r="D461" s="2">
        <v>15</v>
      </c>
      <c r="E461" s="3"/>
      <c r="F461" s="160">
        <f t="shared" si="9"/>
        <v>0</v>
      </c>
      <c r="G461" s="76"/>
      <c r="H461" s="76"/>
      <c r="I461" s="76"/>
      <c r="J461" s="76"/>
      <c r="K461" s="76"/>
      <c r="L461" s="76"/>
      <c r="M461" s="76"/>
      <c r="N461" s="76"/>
      <c r="O461" s="76"/>
    </row>
    <row r="462" spans="1:15" s="35" customFormat="1" x14ac:dyDescent="0.25">
      <c r="A462" s="32">
        <f>+A460+1</f>
        <v>481</v>
      </c>
      <c r="B462" s="88" t="s">
        <v>665</v>
      </c>
      <c r="C462" s="8"/>
      <c r="D462" s="2">
        <v>0</v>
      </c>
      <c r="E462" s="3"/>
      <c r="F462" s="160">
        <f t="shared" si="9"/>
        <v>0</v>
      </c>
      <c r="G462" s="76"/>
      <c r="H462" s="76"/>
      <c r="I462" s="76"/>
      <c r="J462" s="76"/>
      <c r="K462" s="76"/>
      <c r="L462" s="76"/>
      <c r="M462" s="76"/>
      <c r="N462" s="76"/>
      <c r="O462" s="76"/>
    </row>
    <row r="463" spans="1:15" s="35" customFormat="1" x14ac:dyDescent="0.25">
      <c r="A463" s="32"/>
      <c r="B463" s="94" t="s">
        <v>17</v>
      </c>
      <c r="C463" s="8" t="s">
        <v>18</v>
      </c>
      <c r="D463" s="2">
        <v>25</v>
      </c>
      <c r="E463" s="3"/>
      <c r="F463" s="160">
        <f t="shared" si="9"/>
        <v>0</v>
      </c>
      <c r="G463" s="76"/>
      <c r="H463" s="76"/>
      <c r="I463" s="76"/>
      <c r="J463" s="76"/>
      <c r="K463" s="76"/>
      <c r="L463" s="76"/>
      <c r="M463" s="76"/>
      <c r="N463" s="76"/>
      <c r="O463" s="76"/>
    </row>
    <row r="464" spans="1:15" s="35" customFormat="1" x14ac:dyDescent="0.25">
      <c r="A464" s="32">
        <f>+A462+1</f>
        <v>482</v>
      </c>
      <c r="B464" s="88" t="s">
        <v>666</v>
      </c>
      <c r="C464" s="8"/>
      <c r="D464" s="2">
        <v>0</v>
      </c>
      <c r="E464" s="3"/>
      <c r="F464" s="160">
        <f t="shared" si="9"/>
        <v>0</v>
      </c>
      <c r="G464" s="76"/>
      <c r="H464" s="76"/>
      <c r="I464" s="76"/>
      <c r="J464" s="76"/>
      <c r="K464" s="76"/>
      <c r="L464" s="76"/>
      <c r="M464" s="76"/>
      <c r="N464" s="76"/>
      <c r="O464" s="76"/>
    </row>
    <row r="465" spans="1:15" s="35" customFormat="1" x14ac:dyDescent="0.25">
      <c r="A465" s="32"/>
      <c r="B465" s="94" t="s">
        <v>17</v>
      </c>
      <c r="C465" s="8" t="s">
        <v>18</v>
      </c>
      <c r="D465" s="2">
        <v>76</v>
      </c>
      <c r="E465" s="3"/>
      <c r="F465" s="160">
        <f t="shared" si="9"/>
        <v>0</v>
      </c>
      <c r="G465" s="76"/>
      <c r="H465" s="76"/>
      <c r="I465" s="76"/>
      <c r="J465" s="76"/>
      <c r="K465" s="76"/>
      <c r="L465" s="76"/>
      <c r="M465" s="76"/>
      <c r="N465" s="76"/>
      <c r="O465" s="76"/>
    </row>
    <row r="466" spans="1:15" s="35" customFormat="1" x14ac:dyDescent="0.25">
      <c r="A466" s="32"/>
      <c r="B466" s="31" t="s">
        <v>667</v>
      </c>
      <c r="C466" s="59"/>
      <c r="D466" s="30">
        <v>0</v>
      </c>
      <c r="E466" s="58"/>
      <c r="F466" s="167">
        <f t="shared" si="9"/>
        <v>0</v>
      </c>
      <c r="G466" s="76"/>
      <c r="H466" s="76"/>
      <c r="I466" s="76"/>
      <c r="J466" s="76"/>
      <c r="K466" s="76"/>
      <c r="L466" s="76"/>
      <c r="M466" s="76"/>
      <c r="N466" s="76"/>
      <c r="O466" s="76"/>
    </row>
    <row r="467" spans="1:15" s="35" customFormat="1" x14ac:dyDescent="0.25">
      <c r="A467" s="32">
        <f>+A464+1</f>
        <v>483</v>
      </c>
      <c r="B467" s="88" t="s">
        <v>668</v>
      </c>
      <c r="C467" s="8"/>
      <c r="D467" s="2">
        <v>0</v>
      </c>
      <c r="E467" s="3"/>
      <c r="F467" s="160">
        <f t="shared" si="9"/>
        <v>0</v>
      </c>
      <c r="G467" s="76"/>
      <c r="H467" s="76"/>
      <c r="I467" s="76"/>
      <c r="J467" s="76"/>
      <c r="K467" s="76"/>
      <c r="L467" s="76"/>
      <c r="M467" s="76"/>
      <c r="N467" s="76"/>
      <c r="O467" s="76"/>
    </row>
    <row r="468" spans="1:15" s="35" customFormat="1" x14ac:dyDescent="0.25">
      <c r="A468" s="32"/>
      <c r="B468" s="94" t="s">
        <v>17</v>
      </c>
      <c r="C468" s="8" t="s">
        <v>18</v>
      </c>
      <c r="D468" s="2">
        <v>224</v>
      </c>
      <c r="E468" s="3"/>
      <c r="F468" s="160">
        <f t="shared" si="9"/>
        <v>0</v>
      </c>
      <c r="G468" s="76"/>
      <c r="H468" s="76"/>
      <c r="I468" s="76"/>
      <c r="J468" s="76"/>
      <c r="K468" s="76"/>
      <c r="L468" s="76"/>
      <c r="M468" s="76"/>
      <c r="N468" s="76"/>
      <c r="O468" s="76"/>
    </row>
    <row r="469" spans="1:15" s="35" customFormat="1" x14ac:dyDescent="0.25">
      <c r="A469" s="32">
        <f>+A467+1</f>
        <v>484</v>
      </c>
      <c r="B469" s="88" t="s">
        <v>669</v>
      </c>
      <c r="C469" s="8"/>
      <c r="D469" s="2">
        <v>0</v>
      </c>
      <c r="E469" s="3"/>
      <c r="F469" s="160">
        <f t="shared" si="9"/>
        <v>0</v>
      </c>
      <c r="G469" s="76"/>
      <c r="H469" s="76"/>
      <c r="I469" s="76"/>
      <c r="J469" s="76"/>
      <c r="K469" s="76"/>
      <c r="L469" s="76"/>
      <c r="M469" s="76"/>
      <c r="N469" s="76"/>
      <c r="O469" s="76"/>
    </row>
    <row r="470" spans="1:15" s="35" customFormat="1" x14ac:dyDescent="0.25">
      <c r="A470" s="32"/>
      <c r="B470" s="94" t="s">
        <v>17</v>
      </c>
      <c r="C470" s="8" t="s">
        <v>18</v>
      </c>
      <c r="D470" s="2">
        <v>232</v>
      </c>
      <c r="E470" s="3"/>
      <c r="F470" s="160">
        <f t="shared" si="9"/>
        <v>0</v>
      </c>
      <c r="G470" s="76"/>
      <c r="H470" s="76"/>
      <c r="I470" s="76"/>
      <c r="J470" s="76"/>
      <c r="K470" s="76"/>
      <c r="L470" s="76"/>
      <c r="M470" s="76"/>
      <c r="N470" s="76"/>
      <c r="O470" s="76"/>
    </row>
    <row r="471" spans="1:15" s="35" customFormat="1" x14ac:dyDescent="0.25">
      <c r="A471" s="32">
        <f>+A469+1</f>
        <v>485</v>
      </c>
      <c r="B471" s="88" t="s">
        <v>670</v>
      </c>
      <c r="C471" s="8"/>
      <c r="D471" s="2">
        <v>0</v>
      </c>
      <c r="E471" s="3"/>
      <c r="F471" s="160">
        <f t="shared" si="9"/>
        <v>0</v>
      </c>
      <c r="G471" s="76"/>
      <c r="H471" s="76"/>
      <c r="I471" s="76"/>
      <c r="J471" s="76"/>
      <c r="K471" s="76"/>
      <c r="L471" s="76"/>
      <c r="M471" s="76"/>
      <c r="N471" s="76"/>
      <c r="O471" s="76"/>
    </row>
    <row r="472" spans="1:15" s="35" customFormat="1" x14ac:dyDescent="0.25">
      <c r="A472" s="32"/>
      <c r="B472" s="94" t="s">
        <v>17</v>
      </c>
      <c r="C472" s="8" t="s">
        <v>18</v>
      </c>
      <c r="D472" s="2">
        <v>105</v>
      </c>
      <c r="E472" s="3"/>
      <c r="F472" s="160">
        <f t="shared" si="9"/>
        <v>0</v>
      </c>
      <c r="G472" s="76"/>
      <c r="H472" s="76"/>
      <c r="I472" s="76"/>
      <c r="J472" s="76"/>
      <c r="K472" s="76"/>
      <c r="L472" s="76"/>
      <c r="M472" s="76"/>
      <c r="N472" s="76"/>
      <c r="O472" s="76"/>
    </row>
    <row r="473" spans="1:15" s="35" customFormat="1" x14ac:dyDescent="0.25">
      <c r="A473" s="32">
        <f>+A471+1</f>
        <v>486</v>
      </c>
      <c r="B473" s="88" t="s">
        <v>671</v>
      </c>
      <c r="C473" s="8"/>
      <c r="D473" s="2">
        <v>0</v>
      </c>
      <c r="E473" s="3"/>
      <c r="F473" s="160">
        <f t="shared" si="9"/>
        <v>0</v>
      </c>
      <c r="G473" s="76"/>
      <c r="H473" s="76"/>
      <c r="I473" s="76"/>
      <c r="J473" s="76"/>
      <c r="K473" s="76"/>
      <c r="L473" s="76"/>
      <c r="M473" s="76"/>
      <c r="N473" s="76"/>
      <c r="O473" s="76"/>
    </row>
    <row r="474" spans="1:15" s="35" customFormat="1" x14ac:dyDescent="0.25">
      <c r="A474" s="32"/>
      <c r="B474" s="94" t="s">
        <v>17</v>
      </c>
      <c r="C474" s="8" t="s">
        <v>18</v>
      </c>
      <c r="D474" s="2">
        <v>57</v>
      </c>
      <c r="E474" s="3"/>
      <c r="F474" s="160">
        <f t="shared" si="9"/>
        <v>0</v>
      </c>
      <c r="G474" s="76"/>
      <c r="H474" s="76"/>
      <c r="I474" s="76"/>
      <c r="J474" s="76"/>
      <c r="K474" s="76"/>
      <c r="L474" s="76"/>
      <c r="M474" s="76"/>
      <c r="N474" s="76"/>
      <c r="O474" s="76"/>
    </row>
    <row r="475" spans="1:15" s="35" customFormat="1" x14ac:dyDescent="0.25">
      <c r="A475" s="32">
        <f>+A473+1</f>
        <v>487</v>
      </c>
      <c r="B475" s="88" t="s">
        <v>843</v>
      </c>
      <c r="C475" s="8"/>
      <c r="D475" s="2">
        <v>0</v>
      </c>
      <c r="E475" s="3"/>
      <c r="F475" s="160">
        <f t="shared" si="9"/>
        <v>0</v>
      </c>
      <c r="G475" s="76"/>
      <c r="H475" s="76"/>
      <c r="I475" s="76"/>
      <c r="J475" s="76"/>
      <c r="K475" s="76"/>
      <c r="L475" s="76"/>
      <c r="M475" s="76"/>
      <c r="N475" s="76"/>
      <c r="O475" s="76"/>
    </row>
    <row r="476" spans="1:15" s="35" customFormat="1" x14ac:dyDescent="0.25">
      <c r="A476" s="32"/>
      <c r="B476" s="94" t="s">
        <v>17</v>
      </c>
      <c r="C476" s="8" t="s">
        <v>18</v>
      </c>
      <c r="D476" s="2">
        <v>12</v>
      </c>
      <c r="E476" s="3"/>
      <c r="F476" s="160">
        <f t="shared" si="9"/>
        <v>0</v>
      </c>
      <c r="G476" s="76"/>
      <c r="H476" s="76"/>
      <c r="I476" s="76"/>
      <c r="J476" s="76"/>
      <c r="K476" s="76"/>
      <c r="L476" s="76"/>
      <c r="M476" s="76"/>
      <c r="N476" s="76"/>
      <c r="O476" s="76"/>
    </row>
    <row r="477" spans="1:15" s="35" customFormat="1" x14ac:dyDescent="0.25">
      <c r="A477" s="32"/>
      <c r="B477" s="31" t="s">
        <v>672</v>
      </c>
      <c r="C477" s="59"/>
      <c r="D477" s="30">
        <v>0</v>
      </c>
      <c r="E477" s="58"/>
      <c r="F477" s="167">
        <f t="shared" si="9"/>
        <v>0</v>
      </c>
      <c r="G477" s="76"/>
      <c r="H477" s="76"/>
      <c r="I477" s="76"/>
      <c r="J477" s="76"/>
      <c r="K477" s="76"/>
      <c r="L477" s="76"/>
      <c r="M477" s="76"/>
      <c r="N477" s="76"/>
      <c r="O477" s="76"/>
    </row>
    <row r="478" spans="1:15" s="35" customFormat="1" x14ac:dyDescent="0.25">
      <c r="A478" s="32">
        <f>A475+1</f>
        <v>488</v>
      </c>
      <c r="B478" s="88" t="s">
        <v>673</v>
      </c>
      <c r="C478" s="8"/>
      <c r="D478" s="2">
        <v>0</v>
      </c>
      <c r="E478" s="3"/>
      <c r="F478" s="160">
        <f t="shared" si="9"/>
        <v>0</v>
      </c>
      <c r="G478" s="76"/>
      <c r="H478" s="76"/>
      <c r="I478" s="76"/>
      <c r="J478" s="76"/>
      <c r="K478" s="76"/>
      <c r="L478" s="76"/>
      <c r="M478" s="76"/>
      <c r="N478" s="76"/>
      <c r="O478" s="76"/>
    </row>
    <row r="479" spans="1:15" s="35" customFormat="1" x14ac:dyDescent="0.25">
      <c r="A479" s="32"/>
      <c r="B479" s="94" t="s">
        <v>83</v>
      </c>
      <c r="C479" s="8" t="s">
        <v>84</v>
      </c>
      <c r="D479" s="2">
        <v>1</v>
      </c>
      <c r="E479" s="3"/>
      <c r="F479" s="160">
        <f t="shared" si="9"/>
        <v>0</v>
      </c>
      <c r="G479" s="76"/>
      <c r="H479" s="76"/>
      <c r="I479" s="76"/>
      <c r="J479" s="76"/>
      <c r="K479" s="76"/>
      <c r="L479" s="76"/>
      <c r="M479" s="76"/>
      <c r="N479" s="76"/>
      <c r="O479" s="76"/>
    </row>
    <row r="480" spans="1:15" s="35" customFormat="1" x14ac:dyDescent="0.25">
      <c r="A480" s="32">
        <f>+A478+1</f>
        <v>489</v>
      </c>
      <c r="B480" s="88" t="s">
        <v>674</v>
      </c>
      <c r="C480" s="8"/>
      <c r="D480" s="2">
        <v>0</v>
      </c>
      <c r="E480" s="3"/>
      <c r="F480" s="160">
        <f t="shared" si="9"/>
        <v>0</v>
      </c>
      <c r="G480" s="76"/>
      <c r="H480" s="76"/>
      <c r="I480" s="76"/>
      <c r="J480" s="76"/>
      <c r="K480" s="76"/>
      <c r="L480" s="76"/>
      <c r="M480" s="76"/>
      <c r="N480" s="76"/>
      <c r="O480" s="76"/>
    </row>
    <row r="481" spans="1:15" s="35" customFormat="1" x14ac:dyDescent="0.25">
      <c r="A481" s="32"/>
      <c r="B481" s="94" t="s">
        <v>83</v>
      </c>
      <c r="C481" s="8" t="s">
        <v>84</v>
      </c>
      <c r="D481" s="2">
        <v>1</v>
      </c>
      <c r="E481" s="3"/>
      <c r="F481" s="160">
        <f t="shared" si="9"/>
        <v>0</v>
      </c>
      <c r="G481" s="76"/>
      <c r="H481" s="76"/>
      <c r="I481" s="76"/>
      <c r="J481" s="76"/>
      <c r="K481" s="76"/>
      <c r="L481" s="76"/>
      <c r="M481" s="76"/>
      <c r="N481" s="76"/>
      <c r="O481" s="76"/>
    </row>
    <row r="482" spans="1:15" s="35" customFormat="1" x14ac:dyDescent="0.25">
      <c r="A482" s="32">
        <f>+A480+1</f>
        <v>490</v>
      </c>
      <c r="B482" s="88" t="s">
        <v>675</v>
      </c>
      <c r="C482" s="8"/>
      <c r="D482" s="2">
        <v>0</v>
      </c>
      <c r="E482" s="3"/>
      <c r="F482" s="160">
        <f t="shared" si="9"/>
        <v>0</v>
      </c>
      <c r="G482" s="76"/>
      <c r="H482" s="76"/>
      <c r="I482" s="76"/>
      <c r="J482" s="76"/>
      <c r="K482" s="76"/>
      <c r="L482" s="76"/>
      <c r="M482" s="76"/>
      <c r="N482" s="76"/>
      <c r="O482" s="76"/>
    </row>
    <row r="483" spans="1:15" s="35" customFormat="1" x14ac:dyDescent="0.25">
      <c r="A483" s="32"/>
      <c r="B483" s="94" t="s">
        <v>131</v>
      </c>
      <c r="C483" s="8" t="s">
        <v>16</v>
      </c>
      <c r="D483" s="2">
        <v>727</v>
      </c>
      <c r="E483" s="3"/>
      <c r="F483" s="160">
        <f t="shared" si="9"/>
        <v>0</v>
      </c>
      <c r="G483" s="76"/>
      <c r="H483" s="76"/>
      <c r="I483" s="76"/>
      <c r="J483" s="76"/>
      <c r="K483" s="76"/>
      <c r="L483" s="76"/>
      <c r="M483" s="76"/>
      <c r="N483" s="76"/>
      <c r="O483" s="76"/>
    </row>
    <row r="484" spans="1:15" s="35" customFormat="1" x14ac:dyDescent="0.25">
      <c r="A484" s="32">
        <f>+A482+1</f>
        <v>491</v>
      </c>
      <c r="B484" s="88" t="s">
        <v>676</v>
      </c>
      <c r="C484" s="8"/>
      <c r="D484" s="2">
        <v>0</v>
      </c>
      <c r="E484" s="3"/>
      <c r="F484" s="160">
        <f t="shared" si="9"/>
        <v>0</v>
      </c>
      <c r="G484" s="76"/>
      <c r="H484" s="76"/>
      <c r="I484" s="76"/>
      <c r="J484" s="76"/>
      <c r="K484" s="76"/>
      <c r="L484" s="76"/>
      <c r="M484" s="76"/>
      <c r="N484" s="76"/>
      <c r="O484" s="76"/>
    </row>
    <row r="485" spans="1:15" s="35" customFormat="1" x14ac:dyDescent="0.25">
      <c r="A485" s="32"/>
      <c r="B485" s="94" t="s">
        <v>131</v>
      </c>
      <c r="C485" s="8" t="s">
        <v>16</v>
      </c>
      <c r="D485" s="2">
        <v>390</v>
      </c>
      <c r="E485" s="3"/>
      <c r="F485" s="160">
        <f t="shared" si="9"/>
        <v>0</v>
      </c>
      <c r="G485" s="76"/>
      <c r="H485" s="76"/>
      <c r="I485" s="76"/>
      <c r="J485" s="76"/>
      <c r="K485" s="76"/>
      <c r="L485" s="76"/>
      <c r="M485" s="76"/>
      <c r="N485" s="76"/>
      <c r="O485" s="76"/>
    </row>
    <row r="486" spans="1:15" s="35" customFormat="1" x14ac:dyDescent="0.25">
      <c r="A486" s="32">
        <f>+A484+1</f>
        <v>492</v>
      </c>
      <c r="B486" s="88" t="s">
        <v>677</v>
      </c>
      <c r="C486" s="8"/>
      <c r="D486" s="2">
        <v>0</v>
      </c>
      <c r="E486" s="3"/>
      <c r="F486" s="160">
        <f t="shared" si="9"/>
        <v>0</v>
      </c>
      <c r="G486" s="76"/>
      <c r="H486" s="76"/>
      <c r="I486" s="76"/>
      <c r="J486" s="76"/>
      <c r="K486" s="76"/>
      <c r="L486" s="76"/>
      <c r="M486" s="76"/>
      <c r="N486" s="76"/>
      <c r="O486" s="76"/>
    </row>
    <row r="487" spans="1:15" s="35" customFormat="1" x14ac:dyDescent="0.25">
      <c r="A487" s="32"/>
      <c r="B487" s="94" t="s">
        <v>131</v>
      </c>
      <c r="C487" s="8" t="s">
        <v>16</v>
      </c>
      <c r="D487" s="2">
        <v>110</v>
      </c>
      <c r="E487" s="3"/>
      <c r="F487" s="160">
        <f t="shared" si="9"/>
        <v>0</v>
      </c>
      <c r="G487" s="76"/>
      <c r="H487" s="76"/>
      <c r="I487" s="76"/>
      <c r="J487" s="76"/>
      <c r="K487" s="76"/>
      <c r="L487" s="76"/>
      <c r="M487" s="76"/>
      <c r="N487" s="76"/>
      <c r="O487" s="76"/>
    </row>
    <row r="488" spans="1:15" s="35" customFormat="1" x14ac:dyDescent="0.25">
      <c r="A488" s="32">
        <f>+A486+1</f>
        <v>493</v>
      </c>
      <c r="B488" s="88" t="s">
        <v>678</v>
      </c>
      <c r="C488" s="8"/>
      <c r="D488" s="2">
        <v>0</v>
      </c>
      <c r="E488" s="3"/>
      <c r="F488" s="160">
        <f t="shared" si="9"/>
        <v>0</v>
      </c>
      <c r="G488" s="76"/>
      <c r="H488" s="76"/>
      <c r="I488" s="76"/>
      <c r="J488" s="76"/>
      <c r="K488" s="76"/>
      <c r="L488" s="76"/>
      <c r="M488" s="76"/>
      <c r="N488" s="76"/>
      <c r="O488" s="76"/>
    </row>
    <row r="489" spans="1:15" s="35" customFormat="1" x14ac:dyDescent="0.25">
      <c r="A489" s="32"/>
      <c r="B489" s="94" t="s">
        <v>17</v>
      </c>
      <c r="C489" s="8" t="s">
        <v>18</v>
      </c>
      <c r="D489" s="2">
        <v>89</v>
      </c>
      <c r="E489" s="3"/>
      <c r="F489" s="160">
        <f t="shared" si="9"/>
        <v>0</v>
      </c>
      <c r="G489" s="76"/>
      <c r="H489" s="76"/>
      <c r="I489" s="76"/>
      <c r="J489" s="76"/>
      <c r="K489" s="76"/>
      <c r="L489" s="76"/>
      <c r="M489" s="76"/>
      <c r="N489" s="76"/>
      <c r="O489" s="76"/>
    </row>
    <row r="490" spans="1:15" s="35" customFormat="1" x14ac:dyDescent="0.25">
      <c r="A490" s="32">
        <f>+A488+1</f>
        <v>494</v>
      </c>
      <c r="B490" s="88" t="s">
        <v>679</v>
      </c>
      <c r="C490" s="8"/>
      <c r="D490" s="2">
        <v>0</v>
      </c>
      <c r="E490" s="3"/>
      <c r="F490" s="160">
        <f t="shared" si="9"/>
        <v>0</v>
      </c>
      <c r="G490" s="76"/>
      <c r="H490" s="76"/>
      <c r="I490" s="76"/>
      <c r="J490" s="76"/>
      <c r="K490" s="76"/>
      <c r="L490" s="76"/>
      <c r="M490" s="76"/>
      <c r="N490" s="76"/>
      <c r="O490" s="76"/>
    </row>
    <row r="491" spans="1:15" s="35" customFormat="1" x14ac:dyDescent="0.25">
      <c r="A491" s="32"/>
      <c r="B491" s="94" t="s">
        <v>17</v>
      </c>
      <c r="C491" s="8" t="s">
        <v>18</v>
      </c>
      <c r="D491" s="2">
        <v>13</v>
      </c>
      <c r="E491" s="3"/>
      <c r="F491" s="160">
        <f t="shared" ref="F491:F506" si="10">+E491*D491</f>
        <v>0</v>
      </c>
      <c r="G491" s="76"/>
      <c r="H491" s="76"/>
      <c r="I491" s="76"/>
      <c r="J491" s="76"/>
      <c r="K491" s="76"/>
      <c r="L491" s="76"/>
      <c r="M491" s="76"/>
      <c r="N491" s="76"/>
      <c r="O491" s="76"/>
    </row>
    <row r="492" spans="1:15" s="35" customFormat="1" x14ac:dyDescent="0.25">
      <c r="A492" s="32">
        <f>+A490+1</f>
        <v>495</v>
      </c>
      <c r="B492" s="88" t="s">
        <v>680</v>
      </c>
      <c r="C492" s="8"/>
      <c r="D492" s="2">
        <v>0</v>
      </c>
      <c r="E492" s="3"/>
      <c r="F492" s="160">
        <f t="shared" si="10"/>
        <v>0</v>
      </c>
      <c r="G492" s="76"/>
      <c r="H492" s="76"/>
      <c r="I492" s="76"/>
      <c r="J492" s="76"/>
      <c r="K492" s="76"/>
      <c r="L492" s="76"/>
      <c r="M492" s="76"/>
      <c r="N492" s="76"/>
      <c r="O492" s="76"/>
    </row>
    <row r="493" spans="1:15" s="35" customFormat="1" x14ac:dyDescent="0.25">
      <c r="A493" s="32"/>
      <c r="B493" s="94" t="s">
        <v>17</v>
      </c>
      <c r="C493" s="8" t="s">
        <v>18</v>
      </c>
      <c r="D493" s="2">
        <v>46</v>
      </c>
      <c r="E493" s="3"/>
      <c r="F493" s="160">
        <f t="shared" si="10"/>
        <v>0</v>
      </c>
      <c r="G493" s="76"/>
      <c r="H493" s="76"/>
      <c r="I493" s="76"/>
      <c r="J493" s="76"/>
      <c r="K493" s="76"/>
      <c r="L493" s="76"/>
      <c r="M493" s="76"/>
      <c r="N493" s="76"/>
      <c r="O493" s="76"/>
    </row>
    <row r="494" spans="1:15" s="35" customFormat="1" x14ac:dyDescent="0.25">
      <c r="A494" s="32">
        <f>+A492+1</f>
        <v>496</v>
      </c>
      <c r="B494" s="88" t="s">
        <v>681</v>
      </c>
      <c r="C494" s="8"/>
      <c r="D494" s="2">
        <v>0</v>
      </c>
      <c r="E494" s="3"/>
      <c r="F494" s="160">
        <f t="shared" si="10"/>
        <v>0</v>
      </c>
      <c r="G494" s="76"/>
      <c r="H494" s="76"/>
      <c r="I494" s="76"/>
      <c r="J494" s="76"/>
      <c r="K494" s="76"/>
      <c r="L494" s="76"/>
      <c r="M494" s="76"/>
      <c r="N494" s="76"/>
      <c r="O494" s="76"/>
    </row>
    <row r="495" spans="1:15" s="35" customFormat="1" x14ac:dyDescent="0.25">
      <c r="A495" s="32"/>
      <c r="B495" s="94" t="s">
        <v>17</v>
      </c>
      <c r="C495" s="8" t="s">
        <v>18</v>
      </c>
      <c r="D495" s="2">
        <v>182</v>
      </c>
      <c r="E495" s="3"/>
      <c r="F495" s="160">
        <f t="shared" si="10"/>
        <v>0</v>
      </c>
      <c r="G495" s="76"/>
      <c r="H495" s="76"/>
      <c r="I495" s="76"/>
      <c r="J495" s="76"/>
      <c r="K495" s="76"/>
      <c r="L495" s="76"/>
      <c r="M495" s="76"/>
      <c r="N495" s="76"/>
      <c r="O495" s="76"/>
    </row>
    <row r="496" spans="1:15" s="35" customFormat="1" x14ac:dyDescent="0.25">
      <c r="A496" s="32">
        <f>+A494+1</f>
        <v>497</v>
      </c>
      <c r="B496" s="88" t="s">
        <v>682</v>
      </c>
      <c r="C496" s="8"/>
      <c r="D496" s="2">
        <v>0</v>
      </c>
      <c r="E496" s="3"/>
      <c r="F496" s="160">
        <f t="shared" si="10"/>
        <v>0</v>
      </c>
      <c r="G496" s="76"/>
      <c r="H496" s="76"/>
      <c r="I496" s="76"/>
      <c r="J496" s="76"/>
      <c r="K496" s="76"/>
      <c r="L496" s="76"/>
      <c r="M496" s="76"/>
      <c r="N496" s="76"/>
      <c r="O496" s="76"/>
    </row>
    <row r="497" spans="1:15" s="35" customFormat="1" x14ac:dyDescent="0.25">
      <c r="A497" s="32"/>
      <c r="B497" s="94" t="s">
        <v>17</v>
      </c>
      <c r="C497" s="8" t="s">
        <v>18</v>
      </c>
      <c r="D497" s="2">
        <v>2</v>
      </c>
      <c r="E497" s="3"/>
      <c r="F497" s="160">
        <f t="shared" si="10"/>
        <v>0</v>
      </c>
      <c r="G497" s="76"/>
      <c r="H497" s="76"/>
      <c r="I497" s="76"/>
      <c r="J497" s="76"/>
      <c r="K497" s="76"/>
      <c r="L497" s="76"/>
      <c r="M497" s="76"/>
      <c r="N497" s="76"/>
      <c r="O497" s="76"/>
    </row>
    <row r="498" spans="1:15" s="35" customFormat="1" x14ac:dyDescent="0.25">
      <c r="A498" s="32">
        <f>+A496+1</f>
        <v>498</v>
      </c>
      <c r="B498" s="88" t="s">
        <v>683</v>
      </c>
      <c r="C498" s="8"/>
      <c r="D498" s="2">
        <v>0</v>
      </c>
      <c r="E498" s="3"/>
      <c r="F498" s="160">
        <f t="shared" si="10"/>
        <v>0</v>
      </c>
      <c r="G498" s="76"/>
      <c r="H498" s="76"/>
      <c r="I498" s="76"/>
      <c r="J498" s="76"/>
      <c r="K498" s="76"/>
      <c r="L498" s="76"/>
      <c r="M498" s="76"/>
      <c r="N498" s="76"/>
      <c r="O498" s="76"/>
    </row>
    <row r="499" spans="1:15" s="35" customFormat="1" x14ac:dyDescent="0.25">
      <c r="A499" s="32"/>
      <c r="B499" s="94" t="s">
        <v>17</v>
      </c>
      <c r="C499" s="8" t="s">
        <v>18</v>
      </c>
      <c r="D499" s="2">
        <v>2</v>
      </c>
      <c r="E499" s="3"/>
      <c r="F499" s="160">
        <f t="shared" si="10"/>
        <v>0</v>
      </c>
      <c r="G499" s="76"/>
      <c r="H499" s="76"/>
      <c r="I499" s="76"/>
      <c r="J499" s="76"/>
      <c r="K499" s="76"/>
      <c r="L499" s="76"/>
      <c r="M499" s="76"/>
      <c r="N499" s="76"/>
      <c r="O499" s="76"/>
    </row>
    <row r="500" spans="1:15" s="35" customFormat="1" x14ac:dyDescent="0.25">
      <c r="A500" s="32">
        <f>+A498+1</f>
        <v>499</v>
      </c>
      <c r="B500" s="88" t="s">
        <v>684</v>
      </c>
      <c r="C500" s="8"/>
      <c r="D500" s="2">
        <v>0</v>
      </c>
      <c r="E500" s="3"/>
      <c r="F500" s="160">
        <f t="shared" si="10"/>
        <v>0</v>
      </c>
      <c r="G500" s="76"/>
      <c r="H500" s="76"/>
      <c r="I500" s="76"/>
      <c r="J500" s="76"/>
      <c r="K500" s="76"/>
      <c r="L500" s="76"/>
      <c r="M500" s="76"/>
      <c r="N500" s="76"/>
      <c r="O500" s="76"/>
    </row>
    <row r="501" spans="1:15" s="35" customFormat="1" x14ac:dyDescent="0.25">
      <c r="A501" s="32"/>
      <c r="B501" s="94" t="s">
        <v>17</v>
      </c>
      <c r="C501" s="8" t="s">
        <v>18</v>
      </c>
      <c r="D501" s="2">
        <v>6</v>
      </c>
      <c r="E501" s="3"/>
      <c r="F501" s="160">
        <f t="shared" si="10"/>
        <v>0</v>
      </c>
      <c r="G501" s="76"/>
      <c r="H501" s="76"/>
      <c r="I501" s="76"/>
      <c r="J501" s="76"/>
      <c r="K501" s="76"/>
      <c r="L501" s="76"/>
      <c r="M501" s="76"/>
      <c r="N501" s="76"/>
      <c r="O501" s="76"/>
    </row>
    <row r="502" spans="1:15" s="35" customFormat="1" x14ac:dyDescent="0.25">
      <c r="A502" s="32"/>
      <c r="B502" s="28" t="s">
        <v>685</v>
      </c>
      <c r="C502" s="59"/>
      <c r="D502" s="30">
        <v>0</v>
      </c>
      <c r="E502" s="58"/>
      <c r="F502" s="167">
        <f t="shared" si="10"/>
        <v>0</v>
      </c>
      <c r="G502" s="76"/>
      <c r="H502" s="76"/>
      <c r="I502" s="76"/>
      <c r="J502" s="76"/>
      <c r="K502" s="76"/>
      <c r="L502" s="76"/>
      <c r="M502" s="76"/>
      <c r="N502" s="76"/>
      <c r="O502" s="76"/>
    </row>
    <row r="503" spans="1:15" s="35" customFormat="1" x14ac:dyDescent="0.25">
      <c r="A503" s="32">
        <f>+A500+1</f>
        <v>500</v>
      </c>
      <c r="B503" s="88" t="s">
        <v>686</v>
      </c>
      <c r="C503" s="8"/>
      <c r="D503" s="2">
        <v>0</v>
      </c>
      <c r="E503" s="3"/>
      <c r="F503" s="160">
        <f t="shared" si="10"/>
        <v>0</v>
      </c>
      <c r="G503" s="76"/>
      <c r="H503" s="76"/>
      <c r="I503" s="76"/>
      <c r="J503" s="76"/>
      <c r="K503" s="76"/>
      <c r="L503" s="76"/>
      <c r="M503" s="76"/>
      <c r="N503" s="76"/>
      <c r="O503" s="76"/>
    </row>
    <row r="504" spans="1:15" s="35" customFormat="1" x14ac:dyDescent="0.25">
      <c r="A504" s="32"/>
      <c r="B504" s="94" t="s">
        <v>17</v>
      </c>
      <c r="C504" s="8" t="s">
        <v>18</v>
      </c>
      <c r="D504" s="2">
        <v>20</v>
      </c>
      <c r="E504" s="3"/>
      <c r="F504" s="160">
        <f t="shared" si="10"/>
        <v>0</v>
      </c>
      <c r="G504" s="76"/>
      <c r="H504" s="76"/>
      <c r="I504" s="76"/>
      <c r="J504" s="76"/>
      <c r="K504" s="76"/>
      <c r="L504" s="76"/>
      <c r="M504" s="76"/>
      <c r="N504" s="76"/>
      <c r="O504" s="76"/>
    </row>
    <row r="505" spans="1:15" s="35" customFormat="1" x14ac:dyDescent="0.25">
      <c r="A505" s="32">
        <f>+A503+1</f>
        <v>501</v>
      </c>
      <c r="B505" s="88" t="s">
        <v>687</v>
      </c>
      <c r="C505" s="8"/>
      <c r="D505" s="2">
        <v>0</v>
      </c>
      <c r="E505" s="3"/>
      <c r="F505" s="160">
        <f t="shared" si="10"/>
        <v>0</v>
      </c>
      <c r="G505" s="76"/>
      <c r="H505" s="76"/>
      <c r="I505" s="76"/>
      <c r="J505" s="76"/>
      <c r="K505" s="76"/>
      <c r="L505" s="76"/>
      <c r="M505" s="76"/>
      <c r="N505" s="76"/>
      <c r="O505" s="76"/>
    </row>
    <row r="506" spans="1:15" s="35" customFormat="1" ht="17.25" thickBot="1" x14ac:dyDescent="0.3">
      <c r="A506" s="32"/>
      <c r="B506" s="94" t="s">
        <v>17</v>
      </c>
      <c r="C506" s="8" t="s">
        <v>18</v>
      </c>
      <c r="D506" s="2">
        <v>64</v>
      </c>
      <c r="E506" s="3"/>
      <c r="F506" s="160">
        <f t="shared" si="10"/>
        <v>0</v>
      </c>
      <c r="G506" s="76"/>
      <c r="H506" s="76"/>
      <c r="I506" s="76"/>
      <c r="J506" s="76"/>
      <c r="K506" s="76"/>
      <c r="L506" s="76"/>
      <c r="M506" s="76"/>
      <c r="N506" s="76"/>
      <c r="O506" s="76"/>
    </row>
    <row r="507" spans="1:15" s="35" customFormat="1" ht="17.25" thickBot="1" x14ac:dyDescent="0.3">
      <c r="A507" s="208" t="s">
        <v>900</v>
      </c>
      <c r="B507" s="209"/>
      <c r="C507" s="209"/>
      <c r="D507" s="209"/>
      <c r="E507" s="227"/>
      <c r="F507" s="169">
        <f>+SUM(F300:F506)</f>
        <v>0</v>
      </c>
      <c r="G507" s="76"/>
      <c r="H507" s="76"/>
      <c r="I507" s="76"/>
      <c r="J507" s="76"/>
      <c r="K507" s="76"/>
      <c r="L507" s="76"/>
      <c r="M507" s="76"/>
      <c r="N507" s="76"/>
      <c r="O507" s="76"/>
    </row>
    <row r="508" spans="1:15" s="35" customFormat="1" x14ac:dyDescent="0.25">
      <c r="A508" s="62"/>
      <c r="B508" s="27" t="s">
        <v>901</v>
      </c>
      <c r="C508" s="56"/>
      <c r="D508" s="26">
        <v>0</v>
      </c>
      <c r="E508" s="26"/>
      <c r="F508" s="168">
        <f>+E508*D508</f>
        <v>0</v>
      </c>
      <c r="G508" s="76"/>
      <c r="H508" s="76"/>
      <c r="I508" s="76"/>
      <c r="J508" s="76"/>
      <c r="K508" s="76"/>
      <c r="L508" s="76"/>
      <c r="M508" s="76"/>
      <c r="N508" s="76"/>
      <c r="O508" s="76"/>
    </row>
    <row r="509" spans="1:15" s="35" customFormat="1" x14ac:dyDescent="0.25">
      <c r="A509" s="64"/>
      <c r="B509" s="4" t="s">
        <v>97</v>
      </c>
      <c r="C509" s="63"/>
      <c r="D509" s="36">
        <v>0</v>
      </c>
      <c r="E509" s="58"/>
      <c r="F509" s="167">
        <f ca="1">+E509*D+F509:F2772</f>
        <v>0</v>
      </c>
      <c r="G509" s="76"/>
      <c r="H509" s="76"/>
      <c r="I509" s="76"/>
      <c r="J509" s="76"/>
      <c r="K509" s="76"/>
      <c r="L509" s="76"/>
      <c r="M509" s="76"/>
      <c r="N509" s="76"/>
      <c r="O509" s="76"/>
    </row>
    <row r="510" spans="1:15" s="35" customFormat="1" x14ac:dyDescent="0.25">
      <c r="A510" s="32">
        <f>+A505+1</f>
        <v>502</v>
      </c>
      <c r="B510" s="88" t="s">
        <v>98</v>
      </c>
      <c r="C510" s="8"/>
      <c r="D510" s="2">
        <v>0</v>
      </c>
      <c r="E510" s="3"/>
      <c r="F510" s="160">
        <f t="shared" ref="F510:F573" si="11">+E510*D510</f>
        <v>0</v>
      </c>
      <c r="G510" s="76"/>
      <c r="H510" s="76"/>
      <c r="I510" s="76"/>
      <c r="J510" s="76"/>
      <c r="K510" s="76"/>
      <c r="L510" s="76"/>
      <c r="M510" s="76"/>
      <c r="N510" s="76"/>
      <c r="O510" s="76"/>
    </row>
    <row r="511" spans="1:15" s="35" customFormat="1" x14ac:dyDescent="0.25">
      <c r="A511" s="32"/>
      <c r="B511" s="94" t="s">
        <v>83</v>
      </c>
      <c r="C511" s="8" t="s">
        <v>84</v>
      </c>
      <c r="D511" s="2">
        <v>1</v>
      </c>
      <c r="E511" s="3"/>
      <c r="F511" s="160">
        <f t="shared" si="11"/>
        <v>0</v>
      </c>
      <c r="G511" s="76"/>
      <c r="H511" s="76"/>
      <c r="I511" s="76"/>
      <c r="J511" s="76"/>
      <c r="K511" s="76"/>
      <c r="L511" s="76"/>
      <c r="M511" s="76"/>
      <c r="N511" s="76"/>
      <c r="O511" s="76"/>
    </row>
    <row r="512" spans="1:15" s="35" customFormat="1" x14ac:dyDescent="0.25">
      <c r="A512" s="32">
        <f>+A510+1</f>
        <v>503</v>
      </c>
      <c r="B512" s="88" t="s">
        <v>99</v>
      </c>
      <c r="C512" s="8"/>
      <c r="D512" s="2">
        <v>0</v>
      </c>
      <c r="E512" s="3"/>
      <c r="F512" s="160">
        <f t="shared" si="11"/>
        <v>0</v>
      </c>
      <c r="G512" s="76"/>
      <c r="H512" s="76"/>
      <c r="I512" s="76"/>
      <c r="J512" s="76"/>
      <c r="K512" s="76"/>
      <c r="L512" s="76"/>
      <c r="M512" s="76"/>
      <c r="N512" s="76"/>
      <c r="O512" s="76"/>
    </row>
    <row r="513" spans="1:15" s="35" customFormat="1" x14ac:dyDescent="0.25">
      <c r="A513" s="32"/>
      <c r="B513" s="94" t="s">
        <v>83</v>
      </c>
      <c r="C513" s="8" t="s">
        <v>84</v>
      </c>
      <c r="D513" s="2">
        <v>3</v>
      </c>
      <c r="E513" s="3"/>
      <c r="F513" s="160">
        <f t="shared" si="11"/>
        <v>0</v>
      </c>
      <c r="G513" s="76"/>
      <c r="H513" s="76"/>
      <c r="I513" s="76"/>
      <c r="J513" s="76"/>
      <c r="K513" s="76"/>
      <c r="L513" s="76"/>
      <c r="M513" s="76"/>
      <c r="N513" s="76"/>
      <c r="O513" s="76"/>
    </row>
    <row r="514" spans="1:15" s="35" customFormat="1" x14ac:dyDescent="0.25">
      <c r="A514" s="32">
        <f>+A512+1</f>
        <v>504</v>
      </c>
      <c r="B514" s="88" t="s">
        <v>852</v>
      </c>
      <c r="C514" s="8"/>
      <c r="D514" s="2">
        <v>0</v>
      </c>
      <c r="E514" s="3"/>
      <c r="F514" s="160">
        <f t="shared" si="11"/>
        <v>0</v>
      </c>
      <c r="G514" s="76"/>
      <c r="H514" s="76"/>
      <c r="I514" s="76"/>
      <c r="J514" s="76"/>
      <c r="K514" s="76"/>
      <c r="L514" s="76"/>
      <c r="M514" s="76"/>
      <c r="N514" s="76"/>
      <c r="O514" s="76"/>
    </row>
    <row r="515" spans="1:15" s="35" customFormat="1" x14ac:dyDescent="0.25">
      <c r="A515" s="32"/>
      <c r="B515" s="94" t="s">
        <v>83</v>
      </c>
      <c r="C515" s="8" t="s">
        <v>84</v>
      </c>
      <c r="D515" s="2">
        <v>1</v>
      </c>
      <c r="E515" s="3"/>
      <c r="F515" s="160">
        <f t="shared" si="11"/>
        <v>0</v>
      </c>
      <c r="G515" s="76"/>
      <c r="H515" s="76"/>
      <c r="I515" s="76"/>
      <c r="J515" s="76"/>
      <c r="K515" s="76"/>
      <c r="L515" s="76"/>
      <c r="M515" s="76"/>
      <c r="N515" s="76"/>
      <c r="O515" s="76"/>
    </row>
    <row r="516" spans="1:15" s="35" customFormat="1" x14ac:dyDescent="0.25">
      <c r="A516" s="32">
        <f>+A514+1</f>
        <v>505</v>
      </c>
      <c r="B516" s="88" t="s">
        <v>100</v>
      </c>
      <c r="C516" s="8"/>
      <c r="D516" s="2">
        <v>0</v>
      </c>
      <c r="E516" s="3"/>
      <c r="F516" s="160">
        <f t="shared" si="11"/>
        <v>0</v>
      </c>
      <c r="G516" s="76"/>
      <c r="H516" s="76"/>
      <c r="I516" s="76"/>
      <c r="J516" s="76"/>
      <c r="K516" s="76"/>
      <c r="L516" s="76"/>
      <c r="M516" s="76"/>
      <c r="N516" s="76"/>
      <c r="O516" s="76"/>
    </row>
    <row r="517" spans="1:15" s="35" customFormat="1" x14ac:dyDescent="0.25">
      <c r="A517" s="32"/>
      <c r="B517" s="94" t="s">
        <v>83</v>
      </c>
      <c r="C517" s="8" t="s">
        <v>84</v>
      </c>
      <c r="D517" s="2">
        <v>2</v>
      </c>
      <c r="E517" s="3"/>
      <c r="F517" s="160">
        <f t="shared" si="11"/>
        <v>0</v>
      </c>
      <c r="G517" s="76"/>
      <c r="H517" s="76"/>
      <c r="I517" s="76"/>
      <c r="J517" s="76"/>
      <c r="K517" s="76"/>
      <c r="L517" s="76"/>
      <c r="M517" s="76"/>
      <c r="N517" s="76"/>
      <c r="O517" s="76"/>
    </row>
    <row r="518" spans="1:15" s="35" customFormat="1" x14ac:dyDescent="0.25">
      <c r="A518" s="32">
        <f>+A516+1</f>
        <v>506</v>
      </c>
      <c r="B518" s="88" t="s">
        <v>101</v>
      </c>
      <c r="C518" s="8"/>
      <c r="D518" s="2">
        <v>0</v>
      </c>
      <c r="E518" s="3"/>
      <c r="F518" s="160">
        <f t="shared" si="11"/>
        <v>0</v>
      </c>
      <c r="G518" s="76"/>
      <c r="H518" s="76"/>
      <c r="I518" s="76"/>
      <c r="J518" s="76"/>
      <c r="K518" s="76"/>
      <c r="L518" s="76"/>
      <c r="M518" s="76"/>
      <c r="N518" s="76"/>
      <c r="O518" s="76"/>
    </row>
    <row r="519" spans="1:15" s="35" customFormat="1" x14ac:dyDescent="0.25">
      <c r="A519" s="32"/>
      <c r="B519" s="94" t="s">
        <v>83</v>
      </c>
      <c r="C519" s="8" t="s">
        <v>84</v>
      </c>
      <c r="D519" s="2">
        <v>3</v>
      </c>
      <c r="E519" s="3"/>
      <c r="F519" s="160">
        <f t="shared" si="11"/>
        <v>0</v>
      </c>
      <c r="G519" s="76"/>
      <c r="H519" s="76"/>
      <c r="I519" s="76"/>
      <c r="J519" s="76"/>
      <c r="K519" s="76"/>
      <c r="L519" s="76"/>
      <c r="M519" s="76"/>
      <c r="N519" s="76"/>
      <c r="O519" s="76"/>
    </row>
    <row r="520" spans="1:15" s="35" customFormat="1" x14ac:dyDescent="0.25">
      <c r="A520" s="32">
        <f>+A518+1</f>
        <v>507</v>
      </c>
      <c r="B520" s="88" t="s">
        <v>102</v>
      </c>
      <c r="C520" s="8"/>
      <c r="D520" s="2">
        <v>0</v>
      </c>
      <c r="E520" s="3"/>
      <c r="F520" s="160">
        <f t="shared" si="11"/>
        <v>0</v>
      </c>
      <c r="G520" s="76"/>
      <c r="H520" s="76"/>
      <c r="I520" s="76"/>
      <c r="J520" s="76"/>
      <c r="K520" s="76"/>
      <c r="L520" s="76"/>
      <c r="M520" s="76"/>
      <c r="N520" s="76"/>
      <c r="O520" s="76"/>
    </row>
    <row r="521" spans="1:15" s="35" customFormat="1" x14ac:dyDescent="0.25">
      <c r="A521" s="32"/>
      <c r="B521" s="94" t="s">
        <v>83</v>
      </c>
      <c r="C521" s="8" t="s">
        <v>84</v>
      </c>
      <c r="D521" s="2">
        <v>1</v>
      </c>
      <c r="E521" s="3"/>
      <c r="F521" s="160">
        <f t="shared" si="11"/>
        <v>0</v>
      </c>
      <c r="G521" s="76"/>
      <c r="H521" s="76"/>
      <c r="I521" s="76"/>
      <c r="J521" s="76"/>
      <c r="K521" s="76"/>
      <c r="L521" s="76"/>
      <c r="M521" s="76"/>
      <c r="N521" s="76"/>
      <c r="O521" s="76"/>
    </row>
    <row r="522" spans="1:15" s="35" customFormat="1" x14ac:dyDescent="0.25">
      <c r="A522" s="32">
        <f>+A520+1</f>
        <v>508</v>
      </c>
      <c r="B522" s="88" t="s">
        <v>103</v>
      </c>
      <c r="C522" s="8"/>
      <c r="D522" s="2">
        <v>0</v>
      </c>
      <c r="E522" s="3"/>
      <c r="F522" s="160">
        <f t="shared" si="11"/>
        <v>0</v>
      </c>
      <c r="G522" s="76"/>
      <c r="H522" s="76"/>
      <c r="I522" s="76"/>
      <c r="J522" s="76"/>
      <c r="K522" s="76"/>
      <c r="L522" s="76"/>
      <c r="M522" s="76"/>
      <c r="N522" s="76"/>
      <c r="O522" s="76"/>
    </row>
    <row r="523" spans="1:15" s="35" customFormat="1" x14ac:dyDescent="0.25">
      <c r="A523" s="32"/>
      <c r="B523" s="94" t="s">
        <v>83</v>
      </c>
      <c r="C523" s="8" t="s">
        <v>84</v>
      </c>
      <c r="D523" s="2">
        <v>1</v>
      </c>
      <c r="E523" s="3"/>
      <c r="F523" s="160">
        <f t="shared" si="11"/>
        <v>0</v>
      </c>
      <c r="G523" s="76"/>
      <c r="H523" s="76"/>
      <c r="I523" s="76"/>
      <c r="J523" s="76"/>
      <c r="K523" s="76"/>
      <c r="L523" s="76"/>
      <c r="M523" s="76"/>
      <c r="N523" s="76"/>
      <c r="O523" s="76"/>
    </row>
    <row r="524" spans="1:15" s="35" customFormat="1" x14ac:dyDescent="0.25">
      <c r="A524" s="32">
        <f>+A522+1</f>
        <v>509</v>
      </c>
      <c r="B524" s="88" t="s">
        <v>104</v>
      </c>
      <c r="C524" s="8"/>
      <c r="D524" s="2">
        <v>0</v>
      </c>
      <c r="E524" s="3"/>
      <c r="F524" s="160">
        <f t="shared" si="11"/>
        <v>0</v>
      </c>
      <c r="G524" s="76"/>
      <c r="H524" s="76"/>
      <c r="I524" s="76"/>
      <c r="J524" s="76"/>
      <c r="K524" s="76"/>
      <c r="L524" s="76"/>
      <c r="M524" s="76"/>
      <c r="N524" s="76"/>
      <c r="O524" s="76"/>
    </row>
    <row r="525" spans="1:15" s="35" customFormat="1" x14ac:dyDescent="0.25">
      <c r="A525" s="32"/>
      <c r="B525" s="94" t="s">
        <v>83</v>
      </c>
      <c r="C525" s="8" t="s">
        <v>84</v>
      </c>
      <c r="D525" s="2">
        <v>3</v>
      </c>
      <c r="E525" s="3"/>
      <c r="F525" s="160">
        <f t="shared" si="11"/>
        <v>0</v>
      </c>
      <c r="G525" s="76"/>
      <c r="H525" s="76"/>
      <c r="I525" s="76"/>
      <c r="J525" s="76"/>
      <c r="K525" s="76"/>
      <c r="L525" s="76"/>
      <c r="M525" s="76"/>
      <c r="N525" s="76"/>
      <c r="O525" s="76"/>
    </row>
    <row r="526" spans="1:15" s="35" customFormat="1" x14ac:dyDescent="0.25">
      <c r="A526" s="32"/>
      <c r="B526" s="4" t="s">
        <v>990</v>
      </c>
      <c r="C526" s="55"/>
      <c r="D526" s="36">
        <v>0</v>
      </c>
      <c r="E526" s="58"/>
      <c r="F526" s="167">
        <f t="shared" si="11"/>
        <v>0</v>
      </c>
      <c r="G526" s="76"/>
      <c r="H526" s="76"/>
      <c r="I526" s="76"/>
      <c r="J526" s="76"/>
      <c r="K526" s="76"/>
      <c r="L526" s="76"/>
      <c r="M526" s="76"/>
      <c r="N526" s="76"/>
      <c r="O526" s="76"/>
    </row>
    <row r="527" spans="1:15" s="35" customFormat="1" x14ac:dyDescent="0.25">
      <c r="A527" s="32">
        <f>+A524+1</f>
        <v>510</v>
      </c>
      <c r="B527" s="88" t="s">
        <v>105</v>
      </c>
      <c r="C527" s="8"/>
      <c r="D527" s="2">
        <v>0</v>
      </c>
      <c r="E527" s="3"/>
      <c r="F527" s="160">
        <f t="shared" si="11"/>
        <v>0</v>
      </c>
      <c r="G527" s="76"/>
      <c r="H527" s="76"/>
      <c r="I527" s="76"/>
      <c r="J527" s="76"/>
      <c r="K527" s="76"/>
      <c r="L527" s="76"/>
      <c r="M527" s="76"/>
      <c r="N527" s="76"/>
      <c r="O527" s="76"/>
    </row>
    <row r="528" spans="1:15" s="35" customFormat="1" x14ac:dyDescent="0.25">
      <c r="A528" s="32"/>
      <c r="B528" s="94" t="s">
        <v>17</v>
      </c>
      <c r="C528" s="8" t="s">
        <v>18</v>
      </c>
      <c r="D528" s="2">
        <v>11</v>
      </c>
      <c r="E528" s="3"/>
      <c r="F528" s="160">
        <f t="shared" si="11"/>
        <v>0</v>
      </c>
      <c r="G528" s="76"/>
      <c r="H528" s="76"/>
      <c r="I528" s="76"/>
      <c r="J528" s="76"/>
      <c r="K528" s="76"/>
      <c r="L528" s="76"/>
      <c r="M528" s="76"/>
      <c r="N528" s="76"/>
      <c r="O528" s="76"/>
    </row>
    <row r="529" spans="1:15" s="35" customFormat="1" x14ac:dyDescent="0.25">
      <c r="A529" s="32">
        <f>+A527+1</f>
        <v>511</v>
      </c>
      <c r="B529" s="88" t="s">
        <v>106</v>
      </c>
      <c r="C529" s="8"/>
      <c r="D529" s="2">
        <v>0</v>
      </c>
      <c r="E529" s="3"/>
      <c r="F529" s="160">
        <f t="shared" si="11"/>
        <v>0</v>
      </c>
      <c r="G529" s="76"/>
      <c r="H529" s="76"/>
      <c r="I529" s="76"/>
      <c r="J529" s="76"/>
      <c r="K529" s="76"/>
      <c r="L529" s="76"/>
      <c r="M529" s="76"/>
      <c r="N529" s="76"/>
      <c r="O529" s="76"/>
    </row>
    <row r="530" spans="1:15" s="35" customFormat="1" x14ac:dyDescent="0.25">
      <c r="A530" s="32"/>
      <c r="B530" s="94" t="s">
        <v>17</v>
      </c>
      <c r="C530" s="8" t="s">
        <v>18</v>
      </c>
      <c r="D530" s="2">
        <v>11</v>
      </c>
      <c r="E530" s="3"/>
      <c r="F530" s="160">
        <f t="shared" si="11"/>
        <v>0</v>
      </c>
      <c r="G530" s="76"/>
      <c r="H530" s="76"/>
      <c r="I530" s="76"/>
      <c r="J530" s="76"/>
      <c r="K530" s="76"/>
      <c r="L530" s="76"/>
      <c r="M530" s="76"/>
      <c r="N530" s="76"/>
      <c r="O530" s="76"/>
    </row>
    <row r="531" spans="1:15" s="35" customFormat="1" x14ac:dyDescent="0.25">
      <c r="A531" s="32">
        <f>+A529+1</f>
        <v>512</v>
      </c>
      <c r="B531" s="88" t="s">
        <v>107</v>
      </c>
      <c r="C531" s="8"/>
      <c r="D531" s="2">
        <v>0</v>
      </c>
      <c r="E531" s="3"/>
      <c r="F531" s="160">
        <f t="shared" si="11"/>
        <v>0</v>
      </c>
      <c r="G531" s="76"/>
      <c r="H531" s="76"/>
      <c r="I531" s="76"/>
      <c r="J531" s="76"/>
      <c r="K531" s="76"/>
      <c r="L531" s="76"/>
      <c r="M531" s="76"/>
      <c r="N531" s="76"/>
      <c r="O531" s="76"/>
    </row>
    <row r="532" spans="1:15" s="35" customFormat="1" x14ac:dyDescent="0.25">
      <c r="A532" s="32"/>
      <c r="B532" s="94" t="s">
        <v>17</v>
      </c>
      <c r="C532" s="8" t="s">
        <v>18</v>
      </c>
      <c r="D532" s="2">
        <v>9</v>
      </c>
      <c r="E532" s="3"/>
      <c r="F532" s="160">
        <f t="shared" si="11"/>
        <v>0</v>
      </c>
      <c r="G532" s="76"/>
      <c r="H532" s="76"/>
      <c r="I532" s="76"/>
      <c r="J532" s="76"/>
      <c r="K532" s="76"/>
      <c r="L532" s="76"/>
      <c r="M532" s="76"/>
      <c r="N532" s="76"/>
      <c r="O532" s="76"/>
    </row>
    <row r="533" spans="1:15" s="35" customFormat="1" x14ac:dyDescent="0.25">
      <c r="A533" s="32">
        <f>+A531+1</f>
        <v>513</v>
      </c>
      <c r="B533" s="88" t="s">
        <v>108</v>
      </c>
      <c r="C533" s="8"/>
      <c r="D533" s="2">
        <v>0</v>
      </c>
      <c r="E533" s="3"/>
      <c r="F533" s="160">
        <f t="shared" si="11"/>
        <v>0</v>
      </c>
      <c r="G533" s="76"/>
      <c r="H533" s="76"/>
      <c r="I533" s="76"/>
      <c r="J533" s="76"/>
      <c r="K533" s="76"/>
      <c r="L533" s="76"/>
      <c r="M533" s="76"/>
      <c r="N533" s="76"/>
      <c r="O533" s="76"/>
    </row>
    <row r="534" spans="1:15" s="35" customFormat="1" x14ac:dyDescent="0.25">
      <c r="A534" s="32"/>
      <c r="B534" s="94" t="s">
        <v>17</v>
      </c>
      <c r="C534" s="8" t="s">
        <v>18</v>
      </c>
      <c r="D534" s="2">
        <v>58</v>
      </c>
      <c r="E534" s="3"/>
      <c r="F534" s="160">
        <f t="shared" si="11"/>
        <v>0</v>
      </c>
      <c r="G534" s="76"/>
      <c r="H534" s="76"/>
      <c r="I534" s="76"/>
      <c r="J534" s="76"/>
      <c r="K534" s="76"/>
      <c r="L534" s="76"/>
      <c r="M534" s="76"/>
      <c r="N534" s="76"/>
      <c r="O534" s="76"/>
    </row>
    <row r="535" spans="1:15" s="35" customFormat="1" x14ac:dyDescent="0.25">
      <c r="A535" s="32">
        <f>+A533+1</f>
        <v>514</v>
      </c>
      <c r="B535" s="88" t="s">
        <v>109</v>
      </c>
      <c r="C535" s="8"/>
      <c r="D535" s="2">
        <v>0</v>
      </c>
      <c r="E535" s="3"/>
      <c r="F535" s="160">
        <f t="shared" si="11"/>
        <v>0</v>
      </c>
      <c r="G535" s="76"/>
      <c r="H535" s="76"/>
      <c r="I535" s="76"/>
      <c r="J535" s="76"/>
      <c r="K535" s="76"/>
      <c r="L535" s="76"/>
      <c r="M535" s="76"/>
      <c r="N535" s="76"/>
      <c r="O535" s="76"/>
    </row>
    <row r="536" spans="1:15" s="35" customFormat="1" x14ac:dyDescent="0.25">
      <c r="A536" s="32"/>
      <c r="B536" s="94" t="s">
        <v>17</v>
      </c>
      <c r="C536" s="8" t="s">
        <v>18</v>
      </c>
      <c r="D536" s="2">
        <v>6</v>
      </c>
      <c r="E536" s="3"/>
      <c r="F536" s="160">
        <f t="shared" si="11"/>
        <v>0</v>
      </c>
      <c r="G536" s="76"/>
      <c r="H536" s="76"/>
      <c r="I536" s="76"/>
      <c r="J536" s="76"/>
      <c r="K536" s="76"/>
      <c r="L536" s="76"/>
      <c r="M536" s="76"/>
      <c r="N536" s="76"/>
      <c r="O536" s="76"/>
    </row>
    <row r="537" spans="1:15" s="35" customFormat="1" x14ac:dyDescent="0.25">
      <c r="A537" s="32">
        <f>+A535+1</f>
        <v>515</v>
      </c>
      <c r="B537" s="88" t="s">
        <v>110</v>
      </c>
      <c r="C537" s="8"/>
      <c r="D537" s="2">
        <v>0</v>
      </c>
      <c r="E537" s="3"/>
      <c r="F537" s="160">
        <f t="shared" si="11"/>
        <v>0</v>
      </c>
      <c r="G537" s="76"/>
      <c r="H537" s="76"/>
      <c r="I537" s="76"/>
      <c r="J537" s="76"/>
      <c r="K537" s="76"/>
      <c r="L537" s="76"/>
      <c r="M537" s="76"/>
      <c r="N537" s="76"/>
      <c r="O537" s="76"/>
    </row>
    <row r="538" spans="1:15" s="35" customFormat="1" x14ac:dyDescent="0.25">
      <c r="A538" s="32"/>
      <c r="B538" s="94" t="s">
        <v>17</v>
      </c>
      <c r="C538" s="8" t="s">
        <v>18</v>
      </c>
      <c r="D538" s="2">
        <v>4</v>
      </c>
      <c r="E538" s="3"/>
      <c r="F538" s="160">
        <f t="shared" si="11"/>
        <v>0</v>
      </c>
      <c r="G538" s="76"/>
      <c r="H538" s="76"/>
      <c r="I538" s="76"/>
      <c r="J538" s="76"/>
      <c r="K538" s="76"/>
      <c r="L538" s="76"/>
      <c r="M538" s="76"/>
      <c r="N538" s="76"/>
      <c r="O538" s="76"/>
    </row>
    <row r="539" spans="1:15" s="35" customFormat="1" x14ac:dyDescent="0.25">
      <c r="A539" s="32">
        <f>+A537+1</f>
        <v>516</v>
      </c>
      <c r="B539" s="88" t="s">
        <v>111</v>
      </c>
      <c r="C539" s="8"/>
      <c r="D539" s="2">
        <v>0</v>
      </c>
      <c r="E539" s="3"/>
      <c r="F539" s="160">
        <f t="shared" si="11"/>
        <v>0</v>
      </c>
      <c r="G539" s="76"/>
      <c r="H539" s="76"/>
      <c r="I539" s="76"/>
      <c r="J539" s="76"/>
      <c r="K539" s="76"/>
      <c r="L539" s="76"/>
      <c r="M539" s="76"/>
      <c r="N539" s="76"/>
      <c r="O539" s="76"/>
    </row>
    <row r="540" spans="1:15" s="35" customFormat="1" x14ac:dyDescent="0.25">
      <c r="A540" s="32"/>
      <c r="B540" s="94" t="s">
        <v>17</v>
      </c>
      <c r="C540" s="8" t="s">
        <v>18</v>
      </c>
      <c r="D540" s="2">
        <v>1</v>
      </c>
      <c r="E540" s="3"/>
      <c r="F540" s="160">
        <f t="shared" si="11"/>
        <v>0</v>
      </c>
      <c r="G540" s="76"/>
      <c r="H540" s="76"/>
      <c r="I540" s="76"/>
      <c r="J540" s="76"/>
      <c r="K540" s="76"/>
      <c r="L540" s="76"/>
      <c r="M540" s="76"/>
      <c r="N540" s="76"/>
      <c r="O540" s="76"/>
    </row>
    <row r="541" spans="1:15" s="35" customFormat="1" x14ac:dyDescent="0.25">
      <c r="A541" s="32">
        <f>+A539+1</f>
        <v>517</v>
      </c>
      <c r="B541" s="88" t="s">
        <v>112</v>
      </c>
      <c r="C541" s="8"/>
      <c r="D541" s="2">
        <v>0</v>
      </c>
      <c r="E541" s="3"/>
      <c r="F541" s="160">
        <f t="shared" si="11"/>
        <v>0</v>
      </c>
      <c r="G541" s="76"/>
      <c r="H541" s="76"/>
      <c r="I541" s="76"/>
      <c r="J541" s="76"/>
      <c r="K541" s="76"/>
      <c r="L541" s="76"/>
      <c r="M541" s="76"/>
      <c r="N541" s="76"/>
      <c r="O541" s="76"/>
    </row>
    <row r="542" spans="1:15" s="35" customFormat="1" x14ac:dyDescent="0.25">
      <c r="A542" s="32"/>
      <c r="B542" s="94" t="s">
        <v>17</v>
      </c>
      <c r="C542" s="8" t="s">
        <v>18</v>
      </c>
      <c r="D542" s="2">
        <v>3</v>
      </c>
      <c r="E542" s="3"/>
      <c r="F542" s="160">
        <f t="shared" si="11"/>
        <v>0</v>
      </c>
      <c r="G542" s="76"/>
      <c r="H542" s="76"/>
      <c r="I542" s="76"/>
      <c r="J542" s="76"/>
      <c r="K542" s="76"/>
      <c r="L542" s="76"/>
      <c r="M542" s="76"/>
      <c r="N542" s="76"/>
      <c r="O542" s="76"/>
    </row>
    <row r="543" spans="1:15" s="35" customFormat="1" x14ac:dyDescent="0.25">
      <c r="A543" s="32">
        <f>+A541+1</f>
        <v>518</v>
      </c>
      <c r="B543" s="88" t="s">
        <v>113</v>
      </c>
      <c r="C543" s="8"/>
      <c r="D543" s="2">
        <v>0</v>
      </c>
      <c r="E543" s="3"/>
      <c r="F543" s="160">
        <f t="shared" si="11"/>
        <v>0</v>
      </c>
      <c r="G543" s="76"/>
      <c r="H543" s="76"/>
      <c r="I543" s="76"/>
      <c r="J543" s="76"/>
      <c r="K543" s="76"/>
      <c r="L543" s="76"/>
      <c r="M543" s="76"/>
      <c r="N543" s="76"/>
      <c r="O543" s="76"/>
    </row>
    <row r="544" spans="1:15" s="35" customFormat="1" x14ac:dyDescent="0.25">
      <c r="A544" s="32"/>
      <c r="B544" s="94" t="s">
        <v>17</v>
      </c>
      <c r="C544" s="8" t="s">
        <v>18</v>
      </c>
      <c r="D544" s="2">
        <v>8</v>
      </c>
      <c r="E544" s="3"/>
      <c r="F544" s="160">
        <f t="shared" si="11"/>
        <v>0</v>
      </c>
      <c r="G544" s="76"/>
      <c r="H544" s="76"/>
      <c r="I544" s="76"/>
      <c r="J544" s="76"/>
      <c r="K544" s="76"/>
      <c r="L544" s="76"/>
      <c r="M544" s="76"/>
      <c r="N544" s="76"/>
      <c r="O544" s="76"/>
    </row>
    <row r="545" spans="1:15" s="35" customFormat="1" x14ac:dyDescent="0.25">
      <c r="A545" s="32">
        <f>+A543+1</f>
        <v>519</v>
      </c>
      <c r="B545" s="88" t="s">
        <v>114</v>
      </c>
      <c r="C545" s="8"/>
      <c r="D545" s="2">
        <v>0</v>
      </c>
      <c r="E545" s="3"/>
      <c r="F545" s="160">
        <f t="shared" si="11"/>
        <v>0</v>
      </c>
      <c r="G545" s="76"/>
      <c r="H545" s="76"/>
      <c r="I545" s="76"/>
      <c r="J545" s="76"/>
      <c r="K545" s="76"/>
      <c r="L545" s="76"/>
      <c r="M545" s="76"/>
      <c r="N545" s="76"/>
      <c r="O545" s="76"/>
    </row>
    <row r="546" spans="1:15" s="35" customFormat="1" x14ac:dyDescent="0.25">
      <c r="A546" s="32"/>
      <c r="B546" s="94" t="s">
        <v>17</v>
      </c>
      <c r="C546" s="8" t="s">
        <v>18</v>
      </c>
      <c r="D546" s="2">
        <v>16</v>
      </c>
      <c r="E546" s="3"/>
      <c r="F546" s="160">
        <f t="shared" si="11"/>
        <v>0</v>
      </c>
      <c r="G546" s="76"/>
      <c r="H546" s="76"/>
      <c r="I546" s="76"/>
      <c r="J546" s="76"/>
      <c r="K546" s="76"/>
      <c r="L546" s="76"/>
      <c r="M546" s="76"/>
      <c r="N546" s="76"/>
      <c r="O546" s="76"/>
    </row>
    <row r="547" spans="1:15" s="35" customFormat="1" x14ac:dyDescent="0.25">
      <c r="A547" s="32"/>
      <c r="B547" s="4" t="s">
        <v>115</v>
      </c>
      <c r="C547" s="55"/>
      <c r="D547" s="36">
        <v>0</v>
      </c>
      <c r="E547" s="58"/>
      <c r="F547" s="167">
        <f t="shared" si="11"/>
        <v>0</v>
      </c>
      <c r="G547" s="76"/>
      <c r="H547" s="76"/>
      <c r="I547" s="76"/>
      <c r="J547" s="76"/>
      <c r="K547" s="76"/>
      <c r="L547" s="76"/>
      <c r="M547" s="76"/>
      <c r="N547" s="76"/>
      <c r="O547" s="76"/>
    </row>
    <row r="548" spans="1:15" s="35" customFormat="1" ht="31.5" x14ac:dyDescent="0.25">
      <c r="A548" s="32">
        <f>+A545+1</f>
        <v>520</v>
      </c>
      <c r="B548" s="88" t="s">
        <v>116</v>
      </c>
      <c r="C548" s="8"/>
      <c r="D548" s="2">
        <v>0</v>
      </c>
      <c r="E548" s="3"/>
      <c r="F548" s="160">
        <f t="shared" si="11"/>
        <v>0</v>
      </c>
      <c r="G548" s="76"/>
      <c r="H548" s="76"/>
      <c r="I548" s="76"/>
      <c r="J548" s="76"/>
      <c r="K548" s="76"/>
      <c r="L548" s="76"/>
      <c r="M548" s="76"/>
      <c r="N548" s="76"/>
      <c r="O548" s="76"/>
    </row>
    <row r="549" spans="1:15" s="35" customFormat="1" x14ac:dyDescent="0.25">
      <c r="A549" s="32"/>
      <c r="B549" s="94" t="s">
        <v>17</v>
      </c>
      <c r="C549" s="8" t="s">
        <v>18</v>
      </c>
      <c r="D549" s="2">
        <v>2</v>
      </c>
      <c r="E549" s="3"/>
      <c r="F549" s="160">
        <f t="shared" si="11"/>
        <v>0</v>
      </c>
      <c r="G549" s="76"/>
      <c r="H549" s="76"/>
      <c r="I549" s="76"/>
      <c r="J549" s="76"/>
      <c r="K549" s="76"/>
      <c r="L549" s="76"/>
      <c r="M549" s="76"/>
      <c r="N549" s="76"/>
      <c r="O549" s="76"/>
    </row>
    <row r="550" spans="1:15" s="35" customFormat="1" ht="31.5" x14ac:dyDescent="0.25">
      <c r="A550" s="32">
        <f>+A548+1</f>
        <v>521</v>
      </c>
      <c r="B550" s="88" t="s">
        <v>117</v>
      </c>
      <c r="C550" s="8"/>
      <c r="D550" s="2">
        <v>0</v>
      </c>
      <c r="E550" s="3"/>
      <c r="F550" s="160">
        <f t="shared" si="11"/>
        <v>0</v>
      </c>
      <c r="G550" s="76"/>
      <c r="H550" s="76"/>
      <c r="I550" s="76"/>
      <c r="J550" s="76"/>
      <c r="K550" s="76"/>
      <c r="L550" s="76"/>
      <c r="M550" s="76"/>
      <c r="N550" s="76"/>
      <c r="O550" s="76"/>
    </row>
    <row r="551" spans="1:15" s="35" customFormat="1" x14ac:dyDescent="0.25">
      <c r="A551" s="32"/>
      <c r="B551" s="94" t="s">
        <v>17</v>
      </c>
      <c r="C551" s="8" t="s">
        <v>18</v>
      </c>
      <c r="D551" s="2">
        <v>3</v>
      </c>
      <c r="E551" s="3"/>
      <c r="F551" s="160">
        <f t="shared" si="11"/>
        <v>0</v>
      </c>
      <c r="G551" s="76"/>
      <c r="H551" s="76"/>
      <c r="I551" s="76"/>
      <c r="J551" s="76"/>
      <c r="K551" s="76"/>
      <c r="L551" s="76"/>
      <c r="M551" s="76"/>
      <c r="N551" s="76"/>
      <c r="O551" s="76"/>
    </row>
    <row r="552" spans="1:15" s="35" customFormat="1" ht="31.5" x14ac:dyDescent="0.25">
      <c r="A552" s="32">
        <f>+A550+1</f>
        <v>522</v>
      </c>
      <c r="B552" s="88" t="s">
        <v>118</v>
      </c>
      <c r="C552" s="8"/>
      <c r="D552" s="2">
        <v>0</v>
      </c>
      <c r="E552" s="3"/>
      <c r="F552" s="160">
        <f t="shared" si="11"/>
        <v>0</v>
      </c>
      <c r="G552" s="76"/>
      <c r="H552" s="76"/>
      <c r="I552" s="76"/>
      <c r="J552" s="76"/>
      <c r="K552" s="76"/>
      <c r="L552" s="76"/>
      <c r="M552" s="76"/>
      <c r="N552" s="76"/>
      <c r="O552" s="76"/>
    </row>
    <row r="553" spans="1:15" s="35" customFormat="1" x14ac:dyDescent="0.25">
      <c r="A553" s="32"/>
      <c r="B553" s="94" t="s">
        <v>17</v>
      </c>
      <c r="C553" s="8" t="s">
        <v>18</v>
      </c>
      <c r="D553" s="2">
        <v>1</v>
      </c>
      <c r="E553" s="3"/>
      <c r="F553" s="160">
        <f t="shared" si="11"/>
        <v>0</v>
      </c>
      <c r="G553" s="76"/>
      <c r="H553" s="76"/>
      <c r="I553" s="76"/>
      <c r="J553" s="76"/>
      <c r="K553" s="76"/>
      <c r="L553" s="76"/>
      <c r="M553" s="76"/>
      <c r="N553" s="76"/>
      <c r="O553" s="76"/>
    </row>
    <row r="554" spans="1:15" s="35" customFormat="1" ht="31.5" x14ac:dyDescent="0.25">
      <c r="A554" s="32">
        <f>+A552+1</f>
        <v>523</v>
      </c>
      <c r="B554" s="88" t="s">
        <v>119</v>
      </c>
      <c r="C554" s="8"/>
      <c r="D554" s="2">
        <v>0</v>
      </c>
      <c r="E554" s="3"/>
      <c r="F554" s="160">
        <f t="shared" si="11"/>
        <v>0</v>
      </c>
      <c r="G554" s="76"/>
      <c r="H554" s="76"/>
      <c r="I554" s="76"/>
      <c r="J554" s="76"/>
      <c r="K554" s="76"/>
      <c r="L554" s="76"/>
      <c r="M554" s="76"/>
      <c r="N554" s="76"/>
      <c r="O554" s="76"/>
    </row>
    <row r="555" spans="1:15" s="35" customFormat="1" x14ac:dyDescent="0.25">
      <c r="A555" s="32"/>
      <c r="B555" s="94" t="s">
        <v>17</v>
      </c>
      <c r="C555" s="8" t="s">
        <v>18</v>
      </c>
      <c r="D555" s="2">
        <v>5</v>
      </c>
      <c r="E555" s="3"/>
      <c r="F555" s="160">
        <f t="shared" si="11"/>
        <v>0</v>
      </c>
      <c r="G555" s="76"/>
      <c r="H555" s="76"/>
      <c r="I555" s="76"/>
      <c r="J555" s="76"/>
      <c r="K555" s="76"/>
      <c r="L555" s="76"/>
      <c r="M555" s="76"/>
      <c r="N555" s="76"/>
      <c r="O555" s="76"/>
    </row>
    <row r="556" spans="1:15" s="35" customFormat="1" ht="31.5" x14ac:dyDescent="0.25">
      <c r="A556" s="32">
        <f>+A554+1</f>
        <v>524</v>
      </c>
      <c r="B556" s="88" t="s">
        <v>120</v>
      </c>
      <c r="C556" s="8"/>
      <c r="D556" s="2">
        <v>0</v>
      </c>
      <c r="E556" s="3"/>
      <c r="F556" s="160">
        <f t="shared" si="11"/>
        <v>0</v>
      </c>
      <c r="G556" s="76"/>
      <c r="H556" s="76"/>
      <c r="I556" s="76"/>
      <c r="J556" s="76"/>
      <c r="K556" s="76"/>
      <c r="L556" s="76"/>
      <c r="M556" s="76"/>
      <c r="N556" s="76"/>
      <c r="O556" s="76"/>
    </row>
    <row r="557" spans="1:15" s="35" customFormat="1" x14ac:dyDescent="0.25">
      <c r="A557" s="32"/>
      <c r="B557" s="94" t="s">
        <v>17</v>
      </c>
      <c r="C557" s="8" t="s">
        <v>18</v>
      </c>
      <c r="D557" s="2">
        <v>5</v>
      </c>
      <c r="E557" s="3"/>
      <c r="F557" s="160">
        <f t="shared" si="11"/>
        <v>0</v>
      </c>
      <c r="G557" s="76"/>
      <c r="H557" s="76"/>
      <c r="I557" s="76"/>
      <c r="J557" s="76"/>
      <c r="K557" s="76"/>
      <c r="L557" s="76"/>
      <c r="M557" s="76"/>
      <c r="N557" s="76"/>
      <c r="O557" s="76"/>
    </row>
    <row r="558" spans="1:15" s="35" customFormat="1" ht="31.5" x14ac:dyDescent="0.25">
      <c r="A558" s="32">
        <f>+A556+1</f>
        <v>525</v>
      </c>
      <c r="B558" s="88" t="s">
        <v>121</v>
      </c>
      <c r="C558" s="8"/>
      <c r="D558" s="2">
        <v>0</v>
      </c>
      <c r="E558" s="3"/>
      <c r="F558" s="160">
        <f t="shared" si="11"/>
        <v>0</v>
      </c>
      <c r="G558" s="76"/>
      <c r="H558" s="76"/>
      <c r="I558" s="76"/>
      <c r="J558" s="76"/>
      <c r="K558" s="76"/>
      <c r="L558" s="76"/>
      <c r="M558" s="76"/>
      <c r="N558" s="76"/>
      <c r="O558" s="76"/>
    </row>
    <row r="559" spans="1:15" s="35" customFormat="1" x14ac:dyDescent="0.25">
      <c r="A559" s="32"/>
      <c r="B559" s="94" t="s">
        <v>17</v>
      </c>
      <c r="C559" s="8" t="s">
        <v>18</v>
      </c>
      <c r="D559" s="2">
        <v>10</v>
      </c>
      <c r="E559" s="3"/>
      <c r="F559" s="160">
        <f t="shared" si="11"/>
        <v>0</v>
      </c>
      <c r="G559" s="76"/>
      <c r="H559" s="76"/>
      <c r="I559" s="76"/>
      <c r="J559" s="76"/>
      <c r="K559" s="76"/>
      <c r="L559" s="76"/>
      <c r="M559" s="76"/>
      <c r="N559" s="76"/>
      <c r="O559" s="76"/>
    </row>
    <row r="560" spans="1:15" s="35" customFormat="1" x14ac:dyDescent="0.25">
      <c r="A560" s="32">
        <f>+A558+1</f>
        <v>526</v>
      </c>
      <c r="B560" s="88" t="s">
        <v>122</v>
      </c>
      <c r="C560" s="8"/>
      <c r="D560" s="2">
        <v>0</v>
      </c>
      <c r="E560" s="3"/>
      <c r="F560" s="160">
        <f t="shared" si="11"/>
        <v>0</v>
      </c>
      <c r="G560" s="76"/>
      <c r="H560" s="76"/>
      <c r="I560" s="76"/>
      <c r="J560" s="76"/>
      <c r="K560" s="76"/>
      <c r="L560" s="76"/>
      <c r="M560" s="76"/>
      <c r="N560" s="76"/>
      <c r="O560" s="76"/>
    </row>
    <row r="561" spans="1:15" s="35" customFormat="1" x14ac:dyDescent="0.25">
      <c r="A561" s="32"/>
      <c r="B561" s="94" t="s">
        <v>17</v>
      </c>
      <c r="C561" s="8" t="s">
        <v>18</v>
      </c>
      <c r="D561" s="2">
        <v>5</v>
      </c>
      <c r="E561" s="3"/>
      <c r="F561" s="160">
        <f t="shared" si="11"/>
        <v>0</v>
      </c>
      <c r="G561" s="76"/>
      <c r="H561" s="76"/>
      <c r="I561" s="76"/>
      <c r="J561" s="76"/>
      <c r="K561" s="76"/>
      <c r="L561" s="76"/>
      <c r="M561" s="76"/>
      <c r="N561" s="76"/>
      <c r="O561" s="76"/>
    </row>
    <row r="562" spans="1:15" s="35" customFormat="1" x14ac:dyDescent="0.25">
      <c r="A562" s="32">
        <f>+A560+1</f>
        <v>527</v>
      </c>
      <c r="B562" s="88" t="s">
        <v>123</v>
      </c>
      <c r="C562" s="8"/>
      <c r="D562" s="2">
        <v>0</v>
      </c>
      <c r="E562" s="3"/>
      <c r="F562" s="160">
        <f t="shared" si="11"/>
        <v>0</v>
      </c>
      <c r="G562" s="76"/>
      <c r="H562" s="76"/>
      <c r="I562" s="76"/>
      <c r="J562" s="76"/>
      <c r="K562" s="76"/>
      <c r="L562" s="76"/>
      <c r="M562" s="76"/>
      <c r="N562" s="76"/>
      <c r="O562" s="76"/>
    </row>
    <row r="563" spans="1:15" s="35" customFormat="1" x14ac:dyDescent="0.25">
      <c r="A563" s="32"/>
      <c r="B563" s="94" t="s">
        <v>17</v>
      </c>
      <c r="C563" s="8" t="s">
        <v>18</v>
      </c>
      <c r="D563" s="2">
        <v>1</v>
      </c>
      <c r="E563" s="3"/>
      <c r="F563" s="160">
        <f t="shared" si="11"/>
        <v>0</v>
      </c>
      <c r="G563" s="76"/>
      <c r="H563" s="76"/>
      <c r="I563" s="76"/>
      <c r="J563" s="76"/>
      <c r="K563" s="76"/>
      <c r="L563" s="76"/>
      <c r="M563" s="76"/>
      <c r="N563" s="76"/>
      <c r="O563" s="76"/>
    </row>
    <row r="564" spans="1:15" s="35" customFormat="1" x14ac:dyDescent="0.25">
      <c r="A564" s="32">
        <f>+A562+1</f>
        <v>528</v>
      </c>
      <c r="B564" s="88" t="s">
        <v>124</v>
      </c>
      <c r="C564" s="8"/>
      <c r="D564" s="2">
        <v>0</v>
      </c>
      <c r="E564" s="3"/>
      <c r="F564" s="160">
        <f t="shared" si="11"/>
        <v>0</v>
      </c>
      <c r="G564" s="76"/>
      <c r="H564" s="76"/>
      <c r="I564" s="76"/>
      <c r="J564" s="76"/>
      <c r="K564" s="76"/>
      <c r="L564" s="76"/>
      <c r="M564" s="76"/>
      <c r="N564" s="76"/>
      <c r="O564" s="76"/>
    </row>
    <row r="565" spans="1:15" s="35" customFormat="1" x14ac:dyDescent="0.25">
      <c r="A565" s="32"/>
      <c r="B565" s="94" t="s">
        <v>17</v>
      </c>
      <c r="C565" s="8" t="s">
        <v>18</v>
      </c>
      <c r="D565" s="2">
        <v>9</v>
      </c>
      <c r="E565" s="3"/>
      <c r="F565" s="160">
        <f t="shared" si="11"/>
        <v>0</v>
      </c>
      <c r="G565" s="76"/>
      <c r="H565" s="76"/>
      <c r="I565" s="76"/>
      <c r="J565" s="76"/>
      <c r="K565" s="76"/>
      <c r="L565" s="76"/>
      <c r="M565" s="76"/>
      <c r="N565" s="76"/>
      <c r="O565" s="76"/>
    </row>
    <row r="566" spans="1:15" s="35" customFormat="1" x14ac:dyDescent="0.25">
      <c r="A566" s="32">
        <f>+A564+1</f>
        <v>529</v>
      </c>
      <c r="B566" s="88" t="s">
        <v>125</v>
      </c>
      <c r="C566" s="8"/>
      <c r="D566" s="2">
        <v>0</v>
      </c>
      <c r="E566" s="3"/>
      <c r="F566" s="160">
        <f t="shared" si="11"/>
        <v>0</v>
      </c>
      <c r="G566" s="76"/>
      <c r="H566" s="76"/>
      <c r="I566" s="76"/>
      <c r="J566" s="76"/>
      <c r="K566" s="76"/>
      <c r="L566" s="76"/>
      <c r="M566" s="76"/>
      <c r="N566" s="76"/>
      <c r="O566" s="76"/>
    </row>
    <row r="567" spans="1:15" s="35" customFormat="1" x14ac:dyDescent="0.25">
      <c r="A567" s="32"/>
      <c r="B567" s="94" t="s">
        <v>17</v>
      </c>
      <c r="C567" s="8" t="s">
        <v>18</v>
      </c>
      <c r="D567" s="2">
        <v>6</v>
      </c>
      <c r="E567" s="3"/>
      <c r="F567" s="160">
        <f t="shared" si="11"/>
        <v>0</v>
      </c>
      <c r="G567" s="76"/>
      <c r="H567" s="76"/>
      <c r="I567" s="76"/>
      <c r="J567" s="76"/>
      <c r="K567" s="76"/>
      <c r="L567" s="76"/>
      <c r="M567" s="76"/>
      <c r="N567" s="76"/>
      <c r="O567" s="76"/>
    </row>
    <row r="568" spans="1:15" s="35" customFormat="1" x14ac:dyDescent="0.25">
      <c r="A568" s="32">
        <f>+A566+1</f>
        <v>530</v>
      </c>
      <c r="B568" s="88" t="s">
        <v>126</v>
      </c>
      <c r="C568" s="8"/>
      <c r="D568" s="2">
        <v>0</v>
      </c>
      <c r="E568" s="3"/>
      <c r="F568" s="160">
        <f t="shared" si="11"/>
        <v>0</v>
      </c>
      <c r="G568" s="76"/>
      <c r="H568" s="76"/>
      <c r="I568" s="76"/>
      <c r="J568" s="76"/>
      <c r="K568" s="76"/>
      <c r="L568" s="76"/>
      <c r="M568" s="76"/>
      <c r="N568" s="76"/>
      <c r="O568" s="76"/>
    </row>
    <row r="569" spans="1:15" s="35" customFormat="1" x14ac:dyDescent="0.25">
      <c r="A569" s="32"/>
      <c r="B569" s="94" t="s">
        <v>17</v>
      </c>
      <c r="C569" s="8" t="s">
        <v>18</v>
      </c>
      <c r="D569" s="2">
        <v>2</v>
      </c>
      <c r="E569" s="3"/>
      <c r="F569" s="160">
        <f t="shared" si="11"/>
        <v>0</v>
      </c>
      <c r="G569" s="76"/>
      <c r="H569" s="76"/>
      <c r="I569" s="76"/>
      <c r="J569" s="76"/>
      <c r="K569" s="76"/>
      <c r="L569" s="76"/>
      <c r="M569" s="76"/>
      <c r="N569" s="76"/>
      <c r="O569" s="76"/>
    </row>
    <row r="570" spans="1:15" s="35" customFormat="1" x14ac:dyDescent="0.25">
      <c r="A570" s="32">
        <f>+A568+1</f>
        <v>531</v>
      </c>
      <c r="B570" s="88" t="s">
        <v>127</v>
      </c>
      <c r="C570" s="8"/>
      <c r="D570" s="2">
        <v>0</v>
      </c>
      <c r="E570" s="3"/>
      <c r="F570" s="160">
        <f t="shared" si="11"/>
        <v>0</v>
      </c>
      <c r="G570" s="76"/>
      <c r="H570" s="76"/>
      <c r="I570" s="76"/>
      <c r="J570" s="76"/>
      <c r="K570" s="76"/>
      <c r="L570" s="76"/>
      <c r="M570" s="76"/>
      <c r="N570" s="76"/>
      <c r="O570" s="76"/>
    </row>
    <row r="571" spans="1:15" s="35" customFormat="1" x14ac:dyDescent="0.25">
      <c r="A571" s="32"/>
      <c r="B571" s="94" t="s">
        <v>17</v>
      </c>
      <c r="C571" s="8" t="s">
        <v>18</v>
      </c>
      <c r="D571" s="2">
        <v>2</v>
      </c>
      <c r="E571" s="3"/>
      <c r="F571" s="160">
        <f t="shared" si="11"/>
        <v>0</v>
      </c>
      <c r="G571" s="76"/>
      <c r="H571" s="76"/>
      <c r="I571" s="76"/>
      <c r="J571" s="76"/>
      <c r="K571" s="76"/>
      <c r="L571" s="76"/>
      <c r="M571" s="76"/>
      <c r="N571" s="76"/>
      <c r="O571" s="76"/>
    </row>
    <row r="572" spans="1:15" s="35" customFormat="1" x14ac:dyDescent="0.25">
      <c r="A572" s="32">
        <f>+A570+1</f>
        <v>532</v>
      </c>
      <c r="B572" s="88" t="s">
        <v>128</v>
      </c>
      <c r="C572" s="8"/>
      <c r="D572" s="2"/>
      <c r="E572" s="3"/>
      <c r="F572" s="160">
        <f t="shared" si="11"/>
        <v>0</v>
      </c>
      <c r="G572" s="76"/>
      <c r="H572" s="76"/>
      <c r="I572" s="76"/>
      <c r="J572" s="76"/>
      <c r="K572" s="76"/>
      <c r="L572" s="76"/>
      <c r="M572" s="76"/>
      <c r="N572" s="76"/>
      <c r="O572" s="76"/>
    </row>
    <row r="573" spans="1:15" s="35" customFormat="1" x14ac:dyDescent="0.25">
      <c r="A573" s="32"/>
      <c r="B573" s="94" t="s">
        <v>17</v>
      </c>
      <c r="C573" s="8" t="s">
        <v>18</v>
      </c>
      <c r="D573" s="2">
        <v>3</v>
      </c>
      <c r="E573" s="3"/>
      <c r="F573" s="160">
        <f t="shared" si="11"/>
        <v>0</v>
      </c>
      <c r="G573" s="76"/>
      <c r="H573" s="76"/>
      <c r="I573" s="76"/>
      <c r="J573" s="76"/>
      <c r="K573" s="76"/>
      <c r="L573" s="76"/>
      <c r="M573" s="76"/>
      <c r="N573" s="76"/>
      <c r="O573" s="76"/>
    </row>
    <row r="574" spans="1:15" s="35" customFormat="1" x14ac:dyDescent="0.25">
      <c r="A574" s="32"/>
      <c r="B574" s="5" t="s">
        <v>129</v>
      </c>
      <c r="C574" s="55"/>
      <c r="D574" s="36">
        <v>0</v>
      </c>
      <c r="E574" s="58"/>
      <c r="F574" s="167">
        <f t="shared" ref="F574:F637" si="12">+E574*D574</f>
        <v>0</v>
      </c>
      <c r="G574" s="76"/>
      <c r="H574" s="76"/>
      <c r="I574" s="76"/>
      <c r="J574" s="76"/>
      <c r="K574" s="76"/>
      <c r="L574" s="76"/>
      <c r="M574" s="76"/>
      <c r="N574" s="76"/>
      <c r="O574" s="76"/>
    </row>
    <row r="575" spans="1:15" s="35" customFormat="1" x14ac:dyDescent="0.25">
      <c r="A575" s="32">
        <f>+A572+1</f>
        <v>533</v>
      </c>
      <c r="B575" s="88" t="s">
        <v>130</v>
      </c>
      <c r="C575" s="8"/>
      <c r="D575" s="2">
        <v>0</v>
      </c>
      <c r="E575" s="3"/>
      <c r="F575" s="160">
        <f t="shared" si="12"/>
        <v>0</v>
      </c>
      <c r="G575" s="76"/>
      <c r="H575" s="76"/>
      <c r="I575" s="76"/>
      <c r="J575" s="76"/>
      <c r="K575" s="76"/>
      <c r="L575" s="76"/>
      <c r="M575" s="76"/>
      <c r="N575" s="76"/>
      <c r="O575" s="76"/>
    </row>
    <row r="576" spans="1:15" s="35" customFormat="1" x14ac:dyDescent="0.25">
      <c r="A576" s="32"/>
      <c r="B576" s="94" t="s">
        <v>131</v>
      </c>
      <c r="C576" s="8" t="s">
        <v>16</v>
      </c>
      <c r="D576" s="2">
        <v>785</v>
      </c>
      <c r="E576" s="3"/>
      <c r="F576" s="160">
        <f t="shared" si="12"/>
        <v>0</v>
      </c>
      <c r="G576" s="76"/>
      <c r="H576" s="76"/>
      <c r="I576" s="76"/>
      <c r="J576" s="76"/>
      <c r="K576" s="76"/>
      <c r="L576" s="76"/>
      <c r="M576" s="76"/>
      <c r="N576" s="76"/>
      <c r="O576" s="76"/>
    </row>
    <row r="577" spans="1:15" s="35" customFormat="1" x14ac:dyDescent="0.25">
      <c r="A577" s="32">
        <f>+A575+1</f>
        <v>534</v>
      </c>
      <c r="B577" s="88" t="s">
        <v>132</v>
      </c>
      <c r="C577" s="8"/>
      <c r="D577" s="2">
        <v>0</v>
      </c>
      <c r="E577" s="3"/>
      <c r="F577" s="160">
        <f t="shared" si="12"/>
        <v>0</v>
      </c>
      <c r="G577" s="76"/>
      <c r="H577" s="76"/>
      <c r="I577" s="76"/>
      <c r="J577" s="76"/>
      <c r="K577" s="76"/>
      <c r="L577" s="76"/>
      <c r="M577" s="76"/>
      <c r="N577" s="76"/>
      <c r="O577" s="76"/>
    </row>
    <row r="578" spans="1:15" s="35" customFormat="1" x14ac:dyDescent="0.25">
      <c r="A578" s="32"/>
      <c r="B578" s="94" t="s">
        <v>131</v>
      </c>
      <c r="C578" s="8" t="s">
        <v>16</v>
      </c>
      <c r="D578" s="2">
        <v>460</v>
      </c>
      <c r="E578" s="3"/>
      <c r="F578" s="160">
        <f t="shared" si="12"/>
        <v>0</v>
      </c>
      <c r="G578" s="76"/>
      <c r="H578" s="76"/>
      <c r="I578" s="76"/>
      <c r="J578" s="76"/>
      <c r="K578" s="76"/>
      <c r="L578" s="76"/>
      <c r="M578" s="76"/>
      <c r="N578" s="76"/>
      <c r="O578" s="76"/>
    </row>
    <row r="579" spans="1:15" s="35" customFormat="1" x14ac:dyDescent="0.25">
      <c r="A579" s="32">
        <f>+A577+1</f>
        <v>535</v>
      </c>
      <c r="B579" s="88" t="s">
        <v>133</v>
      </c>
      <c r="C579" s="8"/>
      <c r="D579" s="2">
        <v>0</v>
      </c>
      <c r="E579" s="3"/>
      <c r="F579" s="160">
        <f t="shared" si="12"/>
        <v>0</v>
      </c>
      <c r="G579" s="76"/>
      <c r="H579" s="76"/>
      <c r="I579" s="76"/>
      <c r="J579" s="76"/>
      <c r="K579" s="76"/>
      <c r="L579" s="76"/>
      <c r="M579" s="76"/>
      <c r="N579" s="76"/>
      <c r="O579" s="76"/>
    </row>
    <row r="580" spans="1:15" s="35" customFormat="1" x14ac:dyDescent="0.25">
      <c r="A580" s="32"/>
      <c r="B580" s="94" t="s">
        <v>131</v>
      </c>
      <c r="C580" s="8" t="s">
        <v>16</v>
      </c>
      <c r="D580" s="2">
        <v>380</v>
      </c>
      <c r="E580" s="3"/>
      <c r="F580" s="160">
        <f t="shared" si="12"/>
        <v>0</v>
      </c>
      <c r="G580" s="76"/>
      <c r="H580" s="76"/>
      <c r="I580" s="76"/>
      <c r="J580" s="76"/>
      <c r="K580" s="76"/>
      <c r="L580" s="76"/>
      <c r="M580" s="76"/>
      <c r="N580" s="76"/>
      <c r="O580" s="76"/>
    </row>
    <row r="581" spans="1:15" s="35" customFormat="1" x14ac:dyDescent="0.25">
      <c r="A581" s="32">
        <f>+A579+1</f>
        <v>536</v>
      </c>
      <c r="B581" s="88" t="s">
        <v>134</v>
      </c>
      <c r="C581" s="8"/>
      <c r="D581" s="2">
        <v>0</v>
      </c>
      <c r="E581" s="3"/>
      <c r="F581" s="160">
        <f t="shared" si="12"/>
        <v>0</v>
      </c>
      <c r="G581" s="76"/>
      <c r="H581" s="76"/>
      <c r="I581" s="76"/>
      <c r="J581" s="76"/>
      <c r="K581" s="76"/>
      <c r="L581" s="76"/>
      <c r="M581" s="76"/>
      <c r="N581" s="76"/>
      <c r="O581" s="76"/>
    </row>
    <row r="582" spans="1:15" s="35" customFormat="1" x14ac:dyDescent="0.25">
      <c r="A582" s="32"/>
      <c r="B582" s="94" t="s">
        <v>131</v>
      </c>
      <c r="C582" s="8" t="s">
        <v>16</v>
      </c>
      <c r="D582" s="2">
        <v>350</v>
      </c>
      <c r="E582" s="3"/>
      <c r="F582" s="160">
        <f t="shared" si="12"/>
        <v>0</v>
      </c>
      <c r="G582" s="76"/>
      <c r="H582" s="76"/>
      <c r="I582" s="76"/>
      <c r="J582" s="76"/>
      <c r="K582" s="76"/>
      <c r="L582" s="76"/>
      <c r="M582" s="76"/>
      <c r="N582" s="76"/>
      <c r="O582" s="76"/>
    </row>
    <row r="583" spans="1:15" s="35" customFormat="1" x14ac:dyDescent="0.25">
      <c r="A583" s="32">
        <f>+A581+1</f>
        <v>537</v>
      </c>
      <c r="B583" s="88" t="s">
        <v>135</v>
      </c>
      <c r="C583" s="8"/>
      <c r="D583" s="2">
        <v>0</v>
      </c>
      <c r="E583" s="3"/>
      <c r="F583" s="160">
        <f t="shared" si="12"/>
        <v>0</v>
      </c>
      <c r="G583" s="76"/>
      <c r="H583" s="76"/>
      <c r="I583" s="76"/>
      <c r="J583" s="76"/>
      <c r="K583" s="76"/>
      <c r="L583" s="76"/>
      <c r="M583" s="76"/>
      <c r="N583" s="76"/>
      <c r="O583" s="76"/>
    </row>
    <row r="584" spans="1:15" s="35" customFormat="1" x14ac:dyDescent="0.25">
      <c r="A584" s="32"/>
      <c r="B584" s="94" t="s">
        <v>131</v>
      </c>
      <c r="C584" s="8" t="s">
        <v>16</v>
      </c>
      <c r="D584" s="2">
        <v>285</v>
      </c>
      <c r="E584" s="3"/>
      <c r="F584" s="160">
        <f t="shared" si="12"/>
        <v>0</v>
      </c>
      <c r="G584" s="76"/>
      <c r="H584" s="76"/>
      <c r="I584" s="76"/>
      <c r="J584" s="76"/>
      <c r="K584" s="76"/>
      <c r="L584" s="76"/>
      <c r="M584" s="76"/>
      <c r="N584" s="76"/>
      <c r="O584" s="76"/>
    </row>
    <row r="585" spans="1:15" s="35" customFormat="1" x14ac:dyDescent="0.25">
      <c r="A585" s="32">
        <f>+A583+1</f>
        <v>538</v>
      </c>
      <c r="B585" s="88" t="s">
        <v>136</v>
      </c>
      <c r="C585" s="8"/>
      <c r="D585" s="2">
        <v>0</v>
      </c>
      <c r="E585" s="3"/>
      <c r="F585" s="160">
        <f t="shared" si="12"/>
        <v>0</v>
      </c>
      <c r="G585" s="76"/>
      <c r="H585" s="76"/>
      <c r="I585" s="76"/>
      <c r="J585" s="76"/>
      <c r="K585" s="76"/>
      <c r="L585" s="76"/>
      <c r="M585" s="76"/>
      <c r="N585" s="76"/>
      <c r="O585" s="76"/>
    </row>
    <row r="586" spans="1:15" s="35" customFormat="1" x14ac:dyDescent="0.25">
      <c r="A586" s="32"/>
      <c r="B586" s="94" t="s">
        <v>131</v>
      </c>
      <c r="C586" s="8" t="s">
        <v>16</v>
      </c>
      <c r="D586" s="2">
        <v>135</v>
      </c>
      <c r="E586" s="3"/>
      <c r="F586" s="160">
        <f t="shared" si="12"/>
        <v>0</v>
      </c>
      <c r="G586" s="76"/>
      <c r="H586" s="76"/>
      <c r="I586" s="76"/>
      <c r="J586" s="76"/>
      <c r="K586" s="76"/>
      <c r="L586" s="76"/>
      <c r="M586" s="76"/>
      <c r="N586" s="76"/>
      <c r="O586" s="76"/>
    </row>
    <row r="587" spans="1:15" s="35" customFormat="1" x14ac:dyDescent="0.25">
      <c r="A587" s="32">
        <f>+A585+1</f>
        <v>539</v>
      </c>
      <c r="B587" s="88" t="s">
        <v>137</v>
      </c>
      <c r="C587" s="8"/>
      <c r="D587" s="2">
        <v>0</v>
      </c>
      <c r="E587" s="3"/>
      <c r="F587" s="160">
        <f t="shared" si="12"/>
        <v>0</v>
      </c>
      <c r="G587" s="76"/>
      <c r="H587" s="76"/>
      <c r="I587" s="76"/>
      <c r="J587" s="76"/>
      <c r="K587" s="76"/>
      <c r="L587" s="76"/>
      <c r="M587" s="76"/>
      <c r="N587" s="76"/>
      <c r="O587" s="76"/>
    </row>
    <row r="588" spans="1:15" s="35" customFormat="1" x14ac:dyDescent="0.25">
      <c r="A588" s="32"/>
      <c r="B588" s="94" t="s">
        <v>131</v>
      </c>
      <c r="C588" s="8" t="s">
        <v>16</v>
      </c>
      <c r="D588" s="2">
        <v>85</v>
      </c>
      <c r="E588" s="3"/>
      <c r="F588" s="160">
        <f t="shared" si="12"/>
        <v>0</v>
      </c>
      <c r="G588" s="76"/>
      <c r="H588" s="76"/>
      <c r="I588" s="76"/>
      <c r="J588" s="76"/>
      <c r="K588" s="76"/>
      <c r="L588" s="76"/>
      <c r="M588" s="76"/>
      <c r="N588" s="76"/>
      <c r="O588" s="76"/>
    </row>
    <row r="589" spans="1:15" s="35" customFormat="1" x14ac:dyDescent="0.25">
      <c r="A589" s="32"/>
      <c r="B589" s="5" t="s">
        <v>138</v>
      </c>
      <c r="C589" s="55"/>
      <c r="D589" s="36">
        <v>0</v>
      </c>
      <c r="E589" s="58"/>
      <c r="F589" s="167">
        <f t="shared" si="12"/>
        <v>0</v>
      </c>
      <c r="G589" s="76"/>
      <c r="H589" s="76"/>
      <c r="I589" s="76"/>
      <c r="J589" s="76"/>
      <c r="K589" s="76"/>
      <c r="L589" s="76"/>
      <c r="M589" s="76"/>
      <c r="N589" s="76"/>
      <c r="O589" s="76"/>
    </row>
    <row r="590" spans="1:15" s="35" customFormat="1" x14ac:dyDescent="0.25">
      <c r="A590" s="32">
        <f>+A587+1</f>
        <v>540</v>
      </c>
      <c r="B590" s="88" t="s">
        <v>139</v>
      </c>
      <c r="C590" s="8"/>
      <c r="D590" s="2"/>
      <c r="E590" s="3"/>
      <c r="F590" s="160">
        <f t="shared" si="12"/>
        <v>0</v>
      </c>
      <c r="G590" s="76"/>
      <c r="H590" s="76"/>
      <c r="I590" s="76"/>
      <c r="J590" s="76"/>
      <c r="K590" s="76"/>
      <c r="L590" s="76"/>
      <c r="M590" s="76"/>
      <c r="N590" s="76"/>
      <c r="O590" s="76"/>
    </row>
    <row r="591" spans="1:15" s="35" customFormat="1" x14ac:dyDescent="0.25">
      <c r="A591" s="32"/>
      <c r="B591" s="94" t="s">
        <v>131</v>
      </c>
      <c r="C591" s="8" t="s">
        <v>16</v>
      </c>
      <c r="D591" s="2">
        <v>35</v>
      </c>
      <c r="E591" s="3"/>
      <c r="F591" s="160">
        <f t="shared" si="12"/>
        <v>0</v>
      </c>
      <c r="G591" s="76"/>
      <c r="H591" s="76"/>
      <c r="I591" s="76"/>
      <c r="J591" s="76"/>
      <c r="K591" s="76"/>
      <c r="L591" s="76"/>
      <c r="M591" s="76"/>
      <c r="N591" s="76"/>
      <c r="O591" s="76"/>
    </row>
    <row r="592" spans="1:15" s="35" customFormat="1" x14ac:dyDescent="0.25">
      <c r="A592" s="32">
        <f>+A590+1</f>
        <v>541</v>
      </c>
      <c r="B592" s="88" t="s">
        <v>140</v>
      </c>
      <c r="C592" s="8"/>
      <c r="D592" s="2">
        <v>0</v>
      </c>
      <c r="E592" s="3"/>
      <c r="F592" s="160">
        <f t="shared" si="12"/>
        <v>0</v>
      </c>
      <c r="G592" s="76"/>
      <c r="H592" s="76"/>
      <c r="I592" s="76"/>
      <c r="J592" s="76"/>
      <c r="K592" s="76"/>
      <c r="L592" s="76"/>
      <c r="M592" s="76"/>
      <c r="N592" s="76"/>
      <c r="O592" s="76"/>
    </row>
    <row r="593" spans="1:15" s="35" customFormat="1" x14ac:dyDescent="0.25">
      <c r="A593" s="32"/>
      <c r="B593" s="94" t="s">
        <v>131</v>
      </c>
      <c r="C593" s="8" t="s">
        <v>16</v>
      </c>
      <c r="D593" s="2">
        <v>120</v>
      </c>
      <c r="E593" s="3"/>
      <c r="F593" s="160">
        <f t="shared" si="12"/>
        <v>0</v>
      </c>
      <c r="G593" s="76"/>
      <c r="H593" s="76"/>
      <c r="I593" s="76"/>
      <c r="J593" s="76"/>
      <c r="K593" s="76"/>
      <c r="L593" s="76"/>
      <c r="M593" s="76"/>
      <c r="N593" s="76"/>
      <c r="O593" s="76"/>
    </row>
    <row r="594" spans="1:15" s="35" customFormat="1" x14ac:dyDescent="0.25">
      <c r="A594" s="32">
        <f>+A592+1</f>
        <v>542</v>
      </c>
      <c r="B594" s="88" t="s">
        <v>141</v>
      </c>
      <c r="C594" s="8"/>
      <c r="D594" s="2">
        <v>0</v>
      </c>
      <c r="E594" s="3"/>
      <c r="F594" s="160">
        <f t="shared" si="12"/>
        <v>0</v>
      </c>
      <c r="G594" s="76"/>
      <c r="H594" s="76"/>
      <c r="I594" s="76"/>
      <c r="J594" s="76"/>
      <c r="K594" s="76"/>
      <c r="L594" s="76"/>
      <c r="M594" s="76"/>
      <c r="N594" s="76"/>
      <c r="O594" s="76"/>
    </row>
    <row r="595" spans="1:15" s="35" customFormat="1" x14ac:dyDescent="0.25">
      <c r="A595" s="32"/>
      <c r="B595" s="94" t="s">
        <v>131</v>
      </c>
      <c r="C595" s="8" t="s">
        <v>16</v>
      </c>
      <c r="D595" s="2">
        <v>95</v>
      </c>
      <c r="E595" s="3"/>
      <c r="F595" s="160">
        <f t="shared" si="12"/>
        <v>0</v>
      </c>
      <c r="G595" s="76"/>
      <c r="H595" s="76"/>
      <c r="I595" s="76"/>
      <c r="J595" s="76"/>
      <c r="K595" s="76"/>
      <c r="L595" s="76"/>
      <c r="M595" s="76"/>
      <c r="N595" s="76"/>
      <c r="O595" s="76"/>
    </row>
    <row r="596" spans="1:15" s="35" customFormat="1" x14ac:dyDescent="0.25">
      <c r="A596" s="32">
        <f>+A594+1</f>
        <v>543</v>
      </c>
      <c r="B596" s="88" t="s">
        <v>142</v>
      </c>
      <c r="C596" s="8"/>
      <c r="D596" s="2">
        <v>0</v>
      </c>
      <c r="E596" s="3"/>
      <c r="F596" s="160">
        <f t="shared" si="12"/>
        <v>0</v>
      </c>
      <c r="G596" s="76"/>
      <c r="H596" s="76"/>
      <c r="I596" s="76"/>
      <c r="J596" s="76"/>
      <c r="K596" s="76"/>
      <c r="L596" s="76"/>
      <c r="M596" s="76"/>
      <c r="N596" s="76"/>
      <c r="O596" s="76"/>
    </row>
    <row r="597" spans="1:15" s="35" customFormat="1" x14ac:dyDescent="0.25">
      <c r="A597" s="32"/>
      <c r="B597" s="94" t="s">
        <v>131</v>
      </c>
      <c r="C597" s="8" t="s">
        <v>16</v>
      </c>
      <c r="D597" s="2">
        <v>80</v>
      </c>
      <c r="E597" s="3"/>
      <c r="F597" s="160">
        <f t="shared" si="12"/>
        <v>0</v>
      </c>
      <c r="G597" s="76"/>
      <c r="H597" s="76"/>
      <c r="I597" s="76"/>
      <c r="J597" s="76"/>
      <c r="K597" s="76"/>
      <c r="L597" s="76"/>
      <c r="M597" s="76"/>
      <c r="N597" s="76"/>
      <c r="O597" s="76"/>
    </row>
    <row r="598" spans="1:15" s="35" customFormat="1" x14ac:dyDescent="0.25">
      <c r="A598" s="32">
        <f>+A596+1</f>
        <v>544</v>
      </c>
      <c r="B598" s="88" t="s">
        <v>143</v>
      </c>
      <c r="C598" s="8"/>
      <c r="D598" s="2">
        <v>0</v>
      </c>
      <c r="E598" s="3"/>
      <c r="F598" s="160">
        <f t="shared" si="12"/>
        <v>0</v>
      </c>
      <c r="G598" s="76"/>
      <c r="H598" s="76"/>
      <c r="I598" s="76"/>
      <c r="J598" s="76"/>
      <c r="K598" s="76"/>
      <c r="L598" s="76"/>
      <c r="M598" s="76"/>
      <c r="N598" s="76"/>
      <c r="O598" s="76"/>
    </row>
    <row r="599" spans="1:15" s="35" customFormat="1" x14ac:dyDescent="0.25">
      <c r="A599" s="32"/>
      <c r="B599" s="94" t="s">
        <v>131</v>
      </c>
      <c r="C599" s="8" t="s">
        <v>16</v>
      </c>
      <c r="D599" s="2">
        <v>40</v>
      </c>
      <c r="E599" s="3"/>
      <c r="F599" s="160">
        <f t="shared" si="12"/>
        <v>0</v>
      </c>
      <c r="G599" s="76"/>
      <c r="H599" s="76"/>
      <c r="I599" s="76"/>
      <c r="J599" s="76"/>
      <c r="K599" s="76"/>
      <c r="L599" s="76"/>
      <c r="M599" s="76"/>
      <c r="N599" s="76"/>
      <c r="O599" s="76"/>
    </row>
    <row r="600" spans="1:15" s="35" customFormat="1" x14ac:dyDescent="0.25">
      <c r="A600" s="32">
        <f>+A598+1</f>
        <v>545</v>
      </c>
      <c r="B600" s="88" t="s">
        <v>144</v>
      </c>
      <c r="C600" s="8"/>
      <c r="D600" s="2">
        <v>0</v>
      </c>
      <c r="E600" s="3"/>
      <c r="F600" s="160">
        <f t="shared" si="12"/>
        <v>0</v>
      </c>
      <c r="G600" s="76"/>
      <c r="H600" s="76"/>
      <c r="I600" s="76"/>
      <c r="J600" s="76"/>
      <c r="K600" s="76"/>
      <c r="L600" s="76"/>
      <c r="M600" s="76"/>
      <c r="N600" s="76"/>
      <c r="O600" s="76"/>
    </row>
    <row r="601" spans="1:15" s="35" customFormat="1" x14ac:dyDescent="0.25">
      <c r="A601" s="32"/>
      <c r="B601" s="94" t="s">
        <v>131</v>
      </c>
      <c r="C601" s="8" t="s">
        <v>16</v>
      </c>
      <c r="D601" s="2">
        <v>320</v>
      </c>
      <c r="E601" s="3"/>
      <c r="F601" s="160">
        <f t="shared" si="12"/>
        <v>0</v>
      </c>
      <c r="G601" s="76"/>
      <c r="H601" s="76"/>
      <c r="I601" s="76"/>
      <c r="J601" s="76"/>
      <c r="K601" s="76"/>
      <c r="L601" s="76"/>
      <c r="M601" s="76"/>
      <c r="N601" s="76"/>
      <c r="O601" s="76"/>
    </row>
    <row r="602" spans="1:15" s="35" customFormat="1" x14ac:dyDescent="0.25">
      <c r="A602" s="32">
        <f>+A600+1</f>
        <v>546</v>
      </c>
      <c r="B602" s="88" t="s">
        <v>145</v>
      </c>
      <c r="C602" s="8"/>
      <c r="D602" s="2">
        <v>0</v>
      </c>
      <c r="E602" s="3"/>
      <c r="F602" s="160">
        <f t="shared" si="12"/>
        <v>0</v>
      </c>
      <c r="G602" s="76"/>
      <c r="H602" s="76"/>
      <c r="I602" s="76"/>
      <c r="J602" s="76"/>
      <c r="K602" s="76"/>
      <c r="L602" s="76"/>
      <c r="M602" s="76"/>
      <c r="N602" s="76"/>
      <c r="O602" s="76"/>
    </row>
    <row r="603" spans="1:15" s="35" customFormat="1" x14ac:dyDescent="0.25">
      <c r="A603" s="32"/>
      <c r="B603" s="94" t="s">
        <v>17</v>
      </c>
      <c r="C603" s="8" t="s">
        <v>18</v>
      </c>
      <c r="D603" s="2">
        <v>22</v>
      </c>
      <c r="E603" s="3"/>
      <c r="F603" s="160">
        <f t="shared" si="12"/>
        <v>0</v>
      </c>
      <c r="G603" s="76"/>
      <c r="H603" s="76"/>
      <c r="I603" s="76"/>
      <c r="J603" s="76"/>
      <c r="K603" s="76"/>
      <c r="L603" s="76"/>
      <c r="M603" s="76"/>
      <c r="N603" s="76"/>
      <c r="O603" s="76"/>
    </row>
    <row r="604" spans="1:15" s="35" customFormat="1" x14ac:dyDescent="0.25">
      <c r="A604" s="32"/>
      <c r="B604" s="5" t="s">
        <v>146</v>
      </c>
      <c r="C604" s="55"/>
      <c r="D604" s="36">
        <v>0</v>
      </c>
      <c r="E604" s="58"/>
      <c r="F604" s="167">
        <f t="shared" si="12"/>
        <v>0</v>
      </c>
      <c r="G604" s="76"/>
      <c r="H604" s="76"/>
      <c r="I604" s="76"/>
      <c r="J604" s="76"/>
      <c r="K604" s="76"/>
      <c r="L604" s="76"/>
      <c r="M604" s="76"/>
      <c r="N604" s="76"/>
      <c r="O604" s="76"/>
    </row>
    <row r="605" spans="1:15" s="35" customFormat="1" x14ac:dyDescent="0.25">
      <c r="A605" s="32">
        <f>+A602+1</f>
        <v>547</v>
      </c>
      <c r="B605" s="88" t="s">
        <v>147</v>
      </c>
      <c r="C605" s="8"/>
      <c r="D605" s="2"/>
      <c r="E605" s="3"/>
      <c r="F605" s="160">
        <f t="shared" si="12"/>
        <v>0</v>
      </c>
      <c r="G605" s="76"/>
      <c r="H605" s="76"/>
      <c r="I605" s="76"/>
      <c r="J605" s="76"/>
      <c r="K605" s="76"/>
      <c r="L605" s="76"/>
      <c r="M605" s="76"/>
      <c r="N605" s="76"/>
      <c r="O605" s="76"/>
    </row>
    <row r="606" spans="1:15" s="35" customFormat="1" x14ac:dyDescent="0.25">
      <c r="A606" s="32"/>
      <c r="B606" s="94" t="s">
        <v>17</v>
      </c>
      <c r="C606" s="8" t="s">
        <v>18</v>
      </c>
      <c r="D606" s="2">
        <v>254</v>
      </c>
      <c r="E606" s="3"/>
      <c r="F606" s="160">
        <f t="shared" si="12"/>
        <v>0</v>
      </c>
      <c r="G606" s="76"/>
      <c r="H606" s="76"/>
      <c r="I606" s="76"/>
      <c r="J606" s="76"/>
      <c r="K606" s="76"/>
      <c r="L606" s="76"/>
      <c r="M606" s="76"/>
      <c r="N606" s="76"/>
      <c r="O606" s="76"/>
    </row>
    <row r="607" spans="1:15" s="35" customFormat="1" x14ac:dyDescent="0.25">
      <c r="A607" s="32">
        <f>+A605+1</f>
        <v>548</v>
      </c>
      <c r="B607" s="88" t="s">
        <v>148</v>
      </c>
      <c r="C607" s="8"/>
      <c r="D607" s="2">
        <v>0</v>
      </c>
      <c r="E607" s="3"/>
      <c r="F607" s="160">
        <f t="shared" si="12"/>
        <v>0</v>
      </c>
      <c r="G607" s="76"/>
      <c r="H607" s="76"/>
      <c r="I607" s="76"/>
      <c r="J607" s="76"/>
      <c r="K607" s="76"/>
      <c r="L607" s="76"/>
      <c r="M607" s="76"/>
      <c r="N607" s="76"/>
      <c r="O607" s="76"/>
    </row>
    <row r="608" spans="1:15" s="35" customFormat="1" x14ac:dyDescent="0.25">
      <c r="A608" s="32"/>
      <c r="B608" s="94" t="s">
        <v>17</v>
      </c>
      <c r="C608" s="8" t="s">
        <v>18</v>
      </c>
      <c r="D608" s="2">
        <v>48</v>
      </c>
      <c r="E608" s="3"/>
      <c r="F608" s="160">
        <f t="shared" si="12"/>
        <v>0</v>
      </c>
      <c r="G608" s="76"/>
      <c r="H608" s="76"/>
      <c r="I608" s="76"/>
      <c r="J608" s="76"/>
      <c r="K608" s="76"/>
      <c r="L608" s="76"/>
      <c r="M608" s="76"/>
      <c r="N608" s="76"/>
      <c r="O608" s="76"/>
    </row>
    <row r="609" spans="1:15" s="35" customFormat="1" x14ac:dyDescent="0.25">
      <c r="A609" s="32">
        <f>+A607+1</f>
        <v>549</v>
      </c>
      <c r="B609" s="88" t="s">
        <v>149</v>
      </c>
      <c r="C609" s="8"/>
      <c r="D609" s="2">
        <v>0</v>
      </c>
      <c r="E609" s="3"/>
      <c r="F609" s="160">
        <f t="shared" si="12"/>
        <v>0</v>
      </c>
      <c r="G609" s="76"/>
      <c r="H609" s="76"/>
      <c r="I609" s="76"/>
      <c r="J609" s="76"/>
      <c r="K609" s="76"/>
      <c r="L609" s="76"/>
      <c r="M609" s="76"/>
      <c r="N609" s="76"/>
      <c r="O609" s="76"/>
    </row>
    <row r="610" spans="1:15" s="35" customFormat="1" x14ac:dyDescent="0.25">
      <c r="A610" s="32"/>
      <c r="B610" s="94" t="s">
        <v>150</v>
      </c>
      <c r="C610" s="8" t="s">
        <v>5</v>
      </c>
      <c r="D610" s="2">
        <v>420</v>
      </c>
      <c r="E610" s="3"/>
      <c r="F610" s="160">
        <f t="shared" si="12"/>
        <v>0</v>
      </c>
      <c r="G610" s="76"/>
      <c r="H610" s="76"/>
      <c r="I610" s="76"/>
      <c r="J610" s="76"/>
      <c r="K610" s="76"/>
      <c r="L610" s="76"/>
      <c r="M610" s="76"/>
      <c r="N610" s="76"/>
      <c r="O610" s="76"/>
    </row>
    <row r="611" spans="1:15" s="35" customFormat="1" x14ac:dyDescent="0.25">
      <c r="A611" s="32">
        <f>+A609+1</f>
        <v>550</v>
      </c>
      <c r="B611" s="88" t="s">
        <v>151</v>
      </c>
      <c r="C611" s="8"/>
      <c r="D611" s="2">
        <v>0</v>
      </c>
      <c r="E611" s="3"/>
      <c r="F611" s="160">
        <f t="shared" si="12"/>
        <v>0</v>
      </c>
      <c r="G611" s="76"/>
      <c r="H611" s="76"/>
      <c r="I611" s="76"/>
      <c r="J611" s="76"/>
      <c r="K611" s="76"/>
      <c r="L611" s="76"/>
      <c r="M611" s="76"/>
      <c r="N611" s="76"/>
      <c r="O611" s="76"/>
    </row>
    <row r="612" spans="1:15" s="35" customFormat="1" x14ac:dyDescent="0.25">
      <c r="A612" s="32"/>
      <c r="B612" s="94" t="s">
        <v>150</v>
      </c>
      <c r="C612" s="8" t="s">
        <v>5</v>
      </c>
      <c r="D612" s="2">
        <v>250</v>
      </c>
      <c r="E612" s="3"/>
      <c r="F612" s="160">
        <f t="shared" si="12"/>
        <v>0</v>
      </c>
      <c r="G612" s="76"/>
      <c r="H612" s="76"/>
      <c r="I612" s="76"/>
      <c r="J612" s="76"/>
      <c r="K612" s="76"/>
      <c r="L612" s="76"/>
      <c r="M612" s="76"/>
      <c r="N612" s="76"/>
      <c r="O612" s="76"/>
    </row>
    <row r="613" spans="1:15" s="35" customFormat="1" x14ac:dyDescent="0.25">
      <c r="A613" s="32">
        <f>+A611+1</f>
        <v>551</v>
      </c>
      <c r="B613" s="88" t="s">
        <v>152</v>
      </c>
      <c r="C613" s="8"/>
      <c r="D613" s="2">
        <v>0</v>
      </c>
      <c r="E613" s="3"/>
      <c r="F613" s="160">
        <f t="shared" si="12"/>
        <v>0</v>
      </c>
      <c r="G613" s="76"/>
      <c r="H613" s="76"/>
      <c r="I613" s="76"/>
      <c r="J613" s="76"/>
      <c r="K613" s="76"/>
      <c r="L613" s="76"/>
      <c r="M613" s="76"/>
      <c r="N613" s="76"/>
      <c r="O613" s="76"/>
    </row>
    <row r="614" spans="1:15" s="35" customFormat="1" x14ac:dyDescent="0.25">
      <c r="A614" s="32"/>
      <c r="B614" s="94" t="s">
        <v>150</v>
      </c>
      <c r="C614" s="8" t="s">
        <v>5</v>
      </c>
      <c r="D614" s="2">
        <v>3540</v>
      </c>
      <c r="E614" s="3"/>
      <c r="F614" s="160">
        <f t="shared" si="12"/>
        <v>0</v>
      </c>
      <c r="G614" s="76"/>
      <c r="H614" s="76"/>
      <c r="I614" s="76"/>
      <c r="J614" s="76"/>
      <c r="K614" s="76"/>
      <c r="L614" s="76"/>
      <c r="M614" s="76"/>
      <c r="N614" s="76"/>
      <c r="O614" s="76"/>
    </row>
    <row r="615" spans="1:15" s="35" customFormat="1" x14ac:dyDescent="0.25">
      <c r="A615" s="32"/>
      <c r="B615" s="5" t="s">
        <v>153</v>
      </c>
      <c r="C615" s="55"/>
      <c r="D615" s="36">
        <v>0</v>
      </c>
      <c r="E615" s="58"/>
      <c r="F615" s="167">
        <f t="shared" si="12"/>
        <v>0</v>
      </c>
      <c r="G615" s="76"/>
      <c r="H615" s="76"/>
      <c r="I615" s="76"/>
      <c r="J615" s="76"/>
      <c r="K615" s="76"/>
      <c r="L615" s="76"/>
      <c r="M615" s="76"/>
      <c r="N615" s="76"/>
      <c r="O615" s="76"/>
    </row>
    <row r="616" spans="1:15" s="35" customFormat="1" x14ac:dyDescent="0.25">
      <c r="A616" s="32">
        <f>+A613+1</f>
        <v>552</v>
      </c>
      <c r="B616" s="88" t="s">
        <v>154</v>
      </c>
      <c r="C616" s="8"/>
      <c r="D616" s="2">
        <v>0</v>
      </c>
      <c r="E616" s="3"/>
      <c r="F616" s="160">
        <f t="shared" si="12"/>
        <v>0</v>
      </c>
      <c r="G616" s="76"/>
      <c r="H616" s="76"/>
      <c r="I616" s="76"/>
      <c r="J616" s="76"/>
      <c r="K616" s="76"/>
      <c r="L616" s="76"/>
      <c r="M616" s="76"/>
      <c r="N616" s="76"/>
      <c r="O616" s="76"/>
    </row>
    <row r="617" spans="1:15" s="35" customFormat="1" x14ac:dyDescent="0.25">
      <c r="A617" s="32"/>
      <c r="B617" s="94" t="s">
        <v>131</v>
      </c>
      <c r="C617" s="8" t="s">
        <v>16</v>
      </c>
      <c r="D617" s="2">
        <v>468</v>
      </c>
      <c r="E617" s="3"/>
      <c r="F617" s="160">
        <f t="shared" si="12"/>
        <v>0</v>
      </c>
      <c r="G617" s="76"/>
      <c r="H617" s="76"/>
      <c r="I617" s="76"/>
      <c r="J617" s="76"/>
      <c r="K617" s="76"/>
      <c r="L617" s="76"/>
      <c r="M617" s="76"/>
      <c r="N617" s="76"/>
      <c r="O617" s="76"/>
    </row>
    <row r="618" spans="1:15" s="35" customFormat="1" x14ac:dyDescent="0.25">
      <c r="A618" s="32">
        <f>+A616+1</f>
        <v>553</v>
      </c>
      <c r="B618" s="88" t="s">
        <v>155</v>
      </c>
      <c r="C618" s="8"/>
      <c r="D618" s="2">
        <v>0</v>
      </c>
      <c r="E618" s="3"/>
      <c r="F618" s="160">
        <f t="shared" si="12"/>
        <v>0</v>
      </c>
      <c r="G618" s="76"/>
      <c r="H618" s="76"/>
      <c r="I618" s="76"/>
      <c r="J618" s="76"/>
      <c r="K618" s="76"/>
      <c r="L618" s="76"/>
      <c r="M618" s="76"/>
      <c r="N618" s="76"/>
      <c r="O618" s="76"/>
    </row>
    <row r="619" spans="1:15" s="35" customFormat="1" x14ac:dyDescent="0.25">
      <c r="A619" s="32"/>
      <c r="B619" s="94" t="s">
        <v>131</v>
      </c>
      <c r="C619" s="8" t="s">
        <v>16</v>
      </c>
      <c r="D619" s="2">
        <v>447</v>
      </c>
      <c r="E619" s="3"/>
      <c r="F619" s="160">
        <f t="shared" si="12"/>
        <v>0</v>
      </c>
      <c r="G619" s="76"/>
      <c r="H619" s="76"/>
      <c r="I619" s="76"/>
      <c r="J619" s="76"/>
      <c r="K619" s="76"/>
      <c r="L619" s="76"/>
      <c r="M619" s="76"/>
      <c r="N619" s="76"/>
      <c r="O619" s="76"/>
    </row>
    <row r="620" spans="1:15" s="35" customFormat="1" x14ac:dyDescent="0.25">
      <c r="A620" s="32">
        <f>+A618+1</f>
        <v>554</v>
      </c>
      <c r="B620" s="88" t="s">
        <v>156</v>
      </c>
      <c r="C620" s="8"/>
      <c r="D620" s="2">
        <v>0</v>
      </c>
      <c r="E620" s="3"/>
      <c r="F620" s="160">
        <f t="shared" si="12"/>
        <v>0</v>
      </c>
      <c r="G620" s="76"/>
      <c r="H620" s="76"/>
      <c r="I620" s="76"/>
      <c r="J620" s="76"/>
      <c r="K620" s="76"/>
      <c r="L620" s="76"/>
      <c r="M620" s="76"/>
      <c r="N620" s="76"/>
      <c r="O620" s="76"/>
    </row>
    <row r="621" spans="1:15" s="35" customFormat="1" x14ac:dyDescent="0.25">
      <c r="A621" s="32"/>
      <c r="B621" s="94" t="s">
        <v>131</v>
      </c>
      <c r="C621" s="8" t="s">
        <v>16</v>
      </c>
      <c r="D621" s="2">
        <v>572</v>
      </c>
      <c r="E621" s="3"/>
      <c r="F621" s="160">
        <f t="shared" si="12"/>
        <v>0</v>
      </c>
      <c r="G621" s="76"/>
      <c r="H621" s="76"/>
      <c r="I621" s="76"/>
      <c r="J621" s="76"/>
      <c r="K621" s="76"/>
      <c r="L621" s="76"/>
      <c r="M621" s="76"/>
      <c r="N621" s="76"/>
      <c r="O621" s="76"/>
    </row>
    <row r="622" spans="1:15" s="35" customFormat="1" x14ac:dyDescent="0.25">
      <c r="A622" s="32">
        <f>+A620+1</f>
        <v>555</v>
      </c>
      <c r="B622" s="88" t="s">
        <v>157</v>
      </c>
      <c r="C622" s="8"/>
      <c r="D622" s="2">
        <v>0</v>
      </c>
      <c r="E622" s="3"/>
      <c r="F622" s="160">
        <f t="shared" si="12"/>
        <v>0</v>
      </c>
      <c r="G622" s="76"/>
      <c r="H622" s="76"/>
      <c r="I622" s="76"/>
      <c r="J622" s="76"/>
      <c r="K622" s="76"/>
      <c r="L622" s="76"/>
      <c r="M622" s="76"/>
      <c r="N622" s="76"/>
      <c r="O622" s="76"/>
    </row>
    <row r="623" spans="1:15" s="35" customFormat="1" x14ac:dyDescent="0.25">
      <c r="A623" s="32"/>
      <c r="B623" s="94" t="s">
        <v>131</v>
      </c>
      <c r="C623" s="8" t="s">
        <v>16</v>
      </c>
      <c r="D623" s="2">
        <v>377</v>
      </c>
      <c r="E623" s="3"/>
      <c r="F623" s="160">
        <f t="shared" si="12"/>
        <v>0</v>
      </c>
      <c r="G623" s="76"/>
      <c r="H623" s="76"/>
      <c r="I623" s="76"/>
      <c r="J623" s="76"/>
      <c r="K623" s="76"/>
      <c r="L623" s="76"/>
      <c r="M623" s="76"/>
      <c r="N623" s="76"/>
      <c r="O623" s="76"/>
    </row>
    <row r="624" spans="1:15" s="35" customFormat="1" x14ac:dyDescent="0.25">
      <c r="A624" s="32">
        <f>+A622+1</f>
        <v>556</v>
      </c>
      <c r="B624" s="88" t="s">
        <v>158</v>
      </c>
      <c r="C624" s="8"/>
      <c r="D624" s="2">
        <v>0</v>
      </c>
      <c r="E624" s="3"/>
      <c r="F624" s="160">
        <f t="shared" si="12"/>
        <v>0</v>
      </c>
      <c r="G624" s="76"/>
      <c r="H624" s="76"/>
      <c r="I624" s="76"/>
      <c r="J624" s="76"/>
      <c r="K624" s="76"/>
      <c r="L624" s="76"/>
      <c r="M624" s="76"/>
      <c r="N624" s="76"/>
      <c r="O624" s="76"/>
    </row>
    <row r="625" spans="1:15" s="35" customFormat="1" x14ac:dyDescent="0.25">
      <c r="A625" s="32"/>
      <c r="B625" s="94" t="s">
        <v>131</v>
      </c>
      <c r="C625" s="8" t="s">
        <v>16</v>
      </c>
      <c r="D625" s="2">
        <v>286</v>
      </c>
      <c r="E625" s="3"/>
      <c r="F625" s="160">
        <f t="shared" si="12"/>
        <v>0</v>
      </c>
      <c r="G625" s="76"/>
      <c r="H625" s="76"/>
      <c r="I625" s="76"/>
      <c r="J625" s="76"/>
      <c r="K625" s="76"/>
      <c r="L625" s="76"/>
      <c r="M625" s="76"/>
      <c r="N625" s="76"/>
      <c r="O625" s="76"/>
    </row>
    <row r="626" spans="1:15" s="35" customFormat="1" x14ac:dyDescent="0.25">
      <c r="A626" s="32">
        <f>+A624+1</f>
        <v>557</v>
      </c>
      <c r="B626" s="88" t="s">
        <v>159</v>
      </c>
      <c r="C626" s="8"/>
      <c r="D626" s="2">
        <v>0</v>
      </c>
      <c r="E626" s="3"/>
      <c r="F626" s="160">
        <f t="shared" si="12"/>
        <v>0</v>
      </c>
      <c r="G626" s="76"/>
      <c r="H626" s="76"/>
      <c r="I626" s="76"/>
      <c r="J626" s="76"/>
      <c r="K626" s="76"/>
      <c r="L626" s="76"/>
      <c r="M626" s="76"/>
      <c r="N626" s="76"/>
      <c r="O626" s="76"/>
    </row>
    <row r="627" spans="1:15" s="35" customFormat="1" x14ac:dyDescent="0.25">
      <c r="A627" s="32"/>
      <c r="B627" s="94" t="s">
        <v>131</v>
      </c>
      <c r="C627" s="8" t="s">
        <v>16</v>
      </c>
      <c r="D627" s="2">
        <v>164</v>
      </c>
      <c r="E627" s="3"/>
      <c r="F627" s="160">
        <f t="shared" si="12"/>
        <v>0</v>
      </c>
      <c r="G627" s="76"/>
      <c r="H627" s="76"/>
      <c r="I627" s="76"/>
      <c r="J627" s="76"/>
      <c r="K627" s="76"/>
      <c r="L627" s="76"/>
      <c r="M627" s="76"/>
      <c r="N627" s="76"/>
      <c r="O627" s="76"/>
    </row>
    <row r="628" spans="1:15" s="35" customFormat="1" x14ac:dyDescent="0.25">
      <c r="A628" s="32">
        <f>+A626+1</f>
        <v>558</v>
      </c>
      <c r="B628" s="88" t="s">
        <v>160</v>
      </c>
      <c r="C628" s="8"/>
      <c r="D628" s="2">
        <v>0</v>
      </c>
      <c r="E628" s="3"/>
      <c r="F628" s="160">
        <f t="shared" si="12"/>
        <v>0</v>
      </c>
      <c r="G628" s="76"/>
      <c r="H628" s="76"/>
      <c r="I628" s="76"/>
      <c r="J628" s="76"/>
      <c r="K628" s="76"/>
      <c r="L628" s="76"/>
      <c r="M628" s="76"/>
      <c r="N628" s="76"/>
      <c r="O628" s="76"/>
    </row>
    <row r="629" spans="1:15" s="35" customFormat="1" x14ac:dyDescent="0.25">
      <c r="A629" s="32"/>
      <c r="B629" s="94" t="s">
        <v>131</v>
      </c>
      <c r="C629" s="8" t="s">
        <v>16</v>
      </c>
      <c r="D629" s="2">
        <v>93</v>
      </c>
      <c r="E629" s="3"/>
      <c r="F629" s="160">
        <f t="shared" si="12"/>
        <v>0</v>
      </c>
      <c r="G629" s="76"/>
      <c r="H629" s="76"/>
      <c r="I629" s="76"/>
      <c r="J629" s="76"/>
      <c r="K629" s="76"/>
      <c r="L629" s="76"/>
      <c r="M629" s="76"/>
      <c r="N629" s="76"/>
      <c r="O629" s="76"/>
    </row>
    <row r="630" spans="1:15" s="35" customFormat="1" x14ac:dyDescent="0.25">
      <c r="A630" s="32">
        <f>+A628+1</f>
        <v>559</v>
      </c>
      <c r="B630" s="88" t="s">
        <v>161</v>
      </c>
      <c r="C630" s="8"/>
      <c r="D630" s="2">
        <v>0</v>
      </c>
      <c r="E630" s="3"/>
      <c r="F630" s="160">
        <f t="shared" si="12"/>
        <v>0</v>
      </c>
      <c r="G630" s="76"/>
      <c r="H630" s="76"/>
      <c r="I630" s="76"/>
      <c r="J630" s="76"/>
      <c r="K630" s="76"/>
      <c r="L630" s="76"/>
      <c r="M630" s="76"/>
      <c r="N630" s="76"/>
      <c r="O630" s="76"/>
    </row>
    <row r="631" spans="1:15" s="35" customFormat="1" x14ac:dyDescent="0.25">
      <c r="A631" s="32"/>
      <c r="B631" s="94" t="s">
        <v>131</v>
      </c>
      <c r="C631" s="8" t="s">
        <v>16</v>
      </c>
      <c r="D631" s="2">
        <v>40</v>
      </c>
      <c r="E631" s="3"/>
      <c r="F631" s="160">
        <f t="shared" si="12"/>
        <v>0</v>
      </c>
      <c r="G631" s="76"/>
      <c r="H631" s="76"/>
      <c r="I631" s="76"/>
      <c r="J631" s="76"/>
      <c r="K631" s="76"/>
      <c r="L631" s="76"/>
      <c r="M631" s="76"/>
      <c r="N631" s="76"/>
      <c r="O631" s="76"/>
    </row>
    <row r="632" spans="1:15" s="35" customFormat="1" x14ac:dyDescent="0.25">
      <c r="A632" s="32">
        <f>+A630+1</f>
        <v>560</v>
      </c>
      <c r="B632" s="88" t="s">
        <v>162</v>
      </c>
      <c r="C632" s="8"/>
      <c r="D632" s="2">
        <v>0</v>
      </c>
      <c r="E632" s="3"/>
      <c r="F632" s="160">
        <f t="shared" si="12"/>
        <v>0</v>
      </c>
      <c r="G632" s="76"/>
      <c r="H632" s="76"/>
      <c r="I632" s="76"/>
      <c r="J632" s="76"/>
      <c r="K632" s="76"/>
      <c r="L632" s="76"/>
      <c r="M632" s="76"/>
      <c r="N632" s="76"/>
      <c r="O632" s="76"/>
    </row>
    <row r="633" spans="1:15" s="35" customFormat="1" x14ac:dyDescent="0.25">
      <c r="A633" s="32"/>
      <c r="B633" s="94" t="s">
        <v>131</v>
      </c>
      <c r="C633" s="8" t="s">
        <v>16</v>
      </c>
      <c r="D633" s="2">
        <v>26</v>
      </c>
      <c r="E633" s="3"/>
      <c r="F633" s="160">
        <f t="shared" si="12"/>
        <v>0</v>
      </c>
      <c r="G633" s="76"/>
      <c r="H633" s="76"/>
      <c r="I633" s="76"/>
      <c r="J633" s="76"/>
      <c r="K633" s="76"/>
      <c r="L633" s="76"/>
      <c r="M633" s="76"/>
      <c r="N633" s="76"/>
      <c r="O633" s="76"/>
    </row>
    <row r="634" spans="1:15" s="35" customFormat="1" x14ac:dyDescent="0.25">
      <c r="A634" s="32">
        <f>+A632+1</f>
        <v>561</v>
      </c>
      <c r="B634" s="88" t="s">
        <v>163</v>
      </c>
      <c r="C634" s="8"/>
      <c r="D634" s="2">
        <v>0</v>
      </c>
      <c r="E634" s="3"/>
      <c r="F634" s="160">
        <f t="shared" si="12"/>
        <v>0</v>
      </c>
      <c r="G634" s="76"/>
      <c r="H634" s="76"/>
      <c r="I634" s="76"/>
      <c r="J634" s="76"/>
      <c r="K634" s="76"/>
      <c r="L634" s="76"/>
      <c r="M634" s="76"/>
      <c r="N634" s="76"/>
      <c r="O634" s="76"/>
    </row>
    <row r="635" spans="1:15" s="35" customFormat="1" x14ac:dyDescent="0.25">
      <c r="A635" s="32"/>
      <c r="B635" s="94" t="s">
        <v>131</v>
      </c>
      <c r="C635" s="8" t="s">
        <v>16</v>
      </c>
      <c r="D635" s="2">
        <v>43</v>
      </c>
      <c r="E635" s="3"/>
      <c r="F635" s="160">
        <f t="shared" si="12"/>
        <v>0</v>
      </c>
      <c r="G635" s="76"/>
      <c r="H635" s="76"/>
      <c r="I635" s="76"/>
      <c r="J635" s="76"/>
      <c r="K635" s="76"/>
      <c r="L635" s="76"/>
      <c r="M635" s="76"/>
      <c r="N635" s="76"/>
      <c r="O635" s="76"/>
    </row>
    <row r="636" spans="1:15" s="35" customFormat="1" x14ac:dyDescent="0.25">
      <c r="A636" s="32">
        <f>+A634+1</f>
        <v>562</v>
      </c>
      <c r="B636" s="88" t="s">
        <v>164</v>
      </c>
      <c r="C636" s="8"/>
      <c r="D636" s="2">
        <v>0</v>
      </c>
      <c r="E636" s="3"/>
      <c r="F636" s="160">
        <f t="shared" si="12"/>
        <v>0</v>
      </c>
      <c r="G636" s="76"/>
      <c r="H636" s="76"/>
      <c r="I636" s="76"/>
      <c r="J636" s="76"/>
      <c r="K636" s="76"/>
      <c r="L636" s="76"/>
      <c r="M636" s="76"/>
      <c r="N636" s="76"/>
      <c r="O636" s="76"/>
    </row>
    <row r="637" spans="1:15" s="35" customFormat="1" x14ac:dyDescent="0.25">
      <c r="A637" s="32"/>
      <c r="B637" s="94" t="s">
        <v>131</v>
      </c>
      <c r="C637" s="8" t="s">
        <v>16</v>
      </c>
      <c r="D637" s="2">
        <v>25</v>
      </c>
      <c r="E637" s="3"/>
      <c r="F637" s="160">
        <f t="shared" si="12"/>
        <v>0</v>
      </c>
      <c r="G637" s="76"/>
      <c r="H637" s="76"/>
      <c r="I637" s="76"/>
      <c r="J637" s="76"/>
      <c r="K637" s="76"/>
      <c r="L637" s="76"/>
      <c r="M637" s="76"/>
      <c r="N637" s="76"/>
      <c r="O637" s="76"/>
    </row>
    <row r="638" spans="1:15" s="35" customFormat="1" x14ac:dyDescent="0.25">
      <c r="A638" s="32"/>
      <c r="B638" s="5" t="s">
        <v>165</v>
      </c>
      <c r="C638" s="55"/>
      <c r="D638" s="36">
        <v>0</v>
      </c>
      <c r="E638" s="58"/>
      <c r="F638" s="167">
        <f t="shared" ref="F638:F701" si="13">+E638*D638</f>
        <v>0</v>
      </c>
      <c r="G638" s="76"/>
      <c r="H638" s="76"/>
      <c r="I638" s="76"/>
      <c r="J638" s="76"/>
      <c r="K638" s="76"/>
      <c r="L638" s="76"/>
      <c r="M638" s="76"/>
      <c r="N638" s="76"/>
      <c r="O638" s="76"/>
    </row>
    <row r="639" spans="1:15" s="35" customFormat="1" x14ac:dyDescent="0.25">
      <c r="A639" s="32">
        <f>+A636+1</f>
        <v>563</v>
      </c>
      <c r="B639" s="88" t="s">
        <v>166</v>
      </c>
      <c r="C639" s="8"/>
      <c r="D639" s="2">
        <v>0</v>
      </c>
      <c r="E639" s="3"/>
      <c r="F639" s="160">
        <f t="shared" si="13"/>
        <v>0</v>
      </c>
      <c r="G639" s="76"/>
      <c r="H639" s="76"/>
      <c r="I639" s="76"/>
      <c r="J639" s="76"/>
      <c r="K639" s="76"/>
      <c r="L639" s="76"/>
      <c r="M639" s="76"/>
      <c r="N639" s="76"/>
      <c r="O639" s="76"/>
    </row>
    <row r="640" spans="1:15" s="35" customFormat="1" x14ac:dyDescent="0.25">
      <c r="A640" s="32"/>
      <c r="B640" s="94" t="s">
        <v>17</v>
      </c>
      <c r="C640" s="8" t="s">
        <v>18</v>
      </c>
      <c r="D640" s="2">
        <v>152</v>
      </c>
      <c r="E640" s="3"/>
      <c r="F640" s="160">
        <f t="shared" si="13"/>
        <v>0</v>
      </c>
      <c r="G640" s="76"/>
      <c r="H640" s="76"/>
      <c r="I640" s="76"/>
      <c r="J640" s="76"/>
      <c r="K640" s="76"/>
      <c r="L640" s="76"/>
      <c r="M640" s="76"/>
      <c r="N640" s="76"/>
      <c r="O640" s="76"/>
    </row>
    <row r="641" spans="1:15" s="35" customFormat="1" x14ac:dyDescent="0.25">
      <c r="A641" s="32">
        <f>+A639+1</f>
        <v>564</v>
      </c>
      <c r="B641" s="88" t="s">
        <v>167</v>
      </c>
      <c r="C641" s="8"/>
      <c r="D641" s="2">
        <v>0</v>
      </c>
      <c r="E641" s="3"/>
      <c r="F641" s="160">
        <f t="shared" si="13"/>
        <v>0</v>
      </c>
      <c r="G641" s="76"/>
      <c r="H641" s="76"/>
      <c r="I641" s="76"/>
      <c r="J641" s="76"/>
      <c r="K641" s="76"/>
      <c r="L641" s="76"/>
      <c r="M641" s="76"/>
      <c r="N641" s="76"/>
      <c r="O641" s="76"/>
    </row>
    <row r="642" spans="1:15" s="35" customFormat="1" x14ac:dyDescent="0.25">
      <c r="A642" s="32"/>
      <c r="B642" s="94" t="s">
        <v>17</v>
      </c>
      <c r="C642" s="8" t="s">
        <v>18</v>
      </c>
      <c r="D642" s="2">
        <v>30</v>
      </c>
      <c r="E642" s="3"/>
      <c r="F642" s="160">
        <f t="shared" si="13"/>
        <v>0</v>
      </c>
      <c r="G642" s="76"/>
      <c r="H642" s="76"/>
      <c r="I642" s="76"/>
      <c r="J642" s="76"/>
      <c r="K642" s="76"/>
      <c r="L642" s="76"/>
      <c r="M642" s="76"/>
      <c r="N642" s="76"/>
      <c r="O642" s="76"/>
    </row>
    <row r="643" spans="1:15" s="35" customFormat="1" x14ac:dyDescent="0.25">
      <c r="A643" s="32">
        <f>+A641+1</f>
        <v>565</v>
      </c>
      <c r="B643" s="88" t="s">
        <v>168</v>
      </c>
      <c r="C643" s="8"/>
      <c r="D643" s="2">
        <v>0</v>
      </c>
      <c r="E643" s="3"/>
      <c r="F643" s="160">
        <f t="shared" si="13"/>
        <v>0</v>
      </c>
      <c r="G643" s="76"/>
      <c r="H643" s="76"/>
      <c r="I643" s="76"/>
      <c r="J643" s="76"/>
      <c r="K643" s="76"/>
      <c r="L643" s="76"/>
      <c r="M643" s="76"/>
      <c r="N643" s="76"/>
      <c r="O643" s="76"/>
    </row>
    <row r="644" spans="1:15" s="35" customFormat="1" x14ac:dyDescent="0.25">
      <c r="A644" s="32"/>
      <c r="B644" s="94" t="s">
        <v>169</v>
      </c>
      <c r="C644" s="8" t="s">
        <v>18</v>
      </c>
      <c r="D644" s="2">
        <v>35</v>
      </c>
      <c r="E644" s="3"/>
      <c r="F644" s="160">
        <f t="shared" si="13"/>
        <v>0</v>
      </c>
      <c r="G644" s="76"/>
      <c r="H644" s="76"/>
      <c r="I644" s="76"/>
      <c r="J644" s="76"/>
      <c r="K644" s="76"/>
      <c r="L644" s="76"/>
      <c r="M644" s="76"/>
      <c r="N644" s="76"/>
      <c r="O644" s="76"/>
    </row>
    <row r="645" spans="1:15" s="35" customFormat="1" x14ac:dyDescent="0.25">
      <c r="A645" s="32"/>
      <c r="B645" s="5" t="s">
        <v>170</v>
      </c>
      <c r="C645" s="55"/>
      <c r="D645" s="36">
        <v>0</v>
      </c>
      <c r="E645" s="58"/>
      <c r="F645" s="167">
        <f t="shared" si="13"/>
        <v>0</v>
      </c>
      <c r="G645" s="76"/>
      <c r="H645" s="76"/>
      <c r="I645" s="76"/>
      <c r="J645" s="76"/>
      <c r="K645" s="76"/>
      <c r="L645" s="76"/>
      <c r="M645" s="76"/>
      <c r="N645" s="76"/>
      <c r="O645" s="76"/>
    </row>
    <row r="646" spans="1:15" s="35" customFormat="1" x14ac:dyDescent="0.25">
      <c r="A646" s="32">
        <f>+A643+1</f>
        <v>566</v>
      </c>
      <c r="B646" s="88" t="s">
        <v>171</v>
      </c>
      <c r="C646" s="8"/>
      <c r="D646" s="2">
        <v>0</v>
      </c>
      <c r="E646" s="3"/>
      <c r="F646" s="160">
        <f t="shared" si="13"/>
        <v>0</v>
      </c>
      <c r="G646" s="76"/>
      <c r="H646" s="76"/>
      <c r="I646" s="76"/>
      <c r="J646" s="76"/>
      <c r="K646" s="76"/>
      <c r="L646" s="76"/>
      <c r="M646" s="76"/>
      <c r="N646" s="76"/>
      <c r="O646" s="76"/>
    </row>
    <row r="647" spans="1:15" s="35" customFormat="1" x14ac:dyDescent="0.25">
      <c r="A647" s="32"/>
      <c r="B647" s="94" t="s">
        <v>131</v>
      </c>
      <c r="C647" s="8" t="s">
        <v>16</v>
      </c>
      <c r="D647" s="2">
        <v>760</v>
      </c>
      <c r="E647" s="3"/>
      <c r="F647" s="160">
        <f t="shared" si="13"/>
        <v>0</v>
      </c>
      <c r="G647" s="76"/>
      <c r="H647" s="76"/>
      <c r="I647" s="76"/>
      <c r="J647" s="76"/>
      <c r="K647" s="76"/>
      <c r="L647" s="76"/>
      <c r="M647" s="76"/>
      <c r="N647" s="76"/>
      <c r="O647" s="76"/>
    </row>
    <row r="648" spans="1:15" s="35" customFormat="1" x14ac:dyDescent="0.25">
      <c r="A648" s="32">
        <f>+A646+1</f>
        <v>567</v>
      </c>
      <c r="B648" s="88" t="s">
        <v>172</v>
      </c>
      <c r="C648" s="8"/>
      <c r="D648" s="2">
        <v>0</v>
      </c>
      <c r="E648" s="3"/>
      <c r="F648" s="160">
        <f t="shared" si="13"/>
        <v>0</v>
      </c>
      <c r="G648" s="76"/>
      <c r="H648" s="76"/>
      <c r="I648" s="76"/>
      <c r="J648" s="76"/>
      <c r="K648" s="76"/>
      <c r="L648" s="76"/>
      <c r="M648" s="76"/>
      <c r="N648" s="76"/>
      <c r="O648" s="76"/>
    </row>
    <row r="649" spans="1:15" s="35" customFormat="1" x14ac:dyDescent="0.25">
      <c r="A649" s="32"/>
      <c r="B649" s="94" t="s">
        <v>131</v>
      </c>
      <c r="C649" s="8" t="s">
        <v>16</v>
      </c>
      <c r="D649" s="2">
        <v>210</v>
      </c>
      <c r="E649" s="3"/>
      <c r="F649" s="160">
        <f t="shared" si="13"/>
        <v>0</v>
      </c>
      <c r="G649" s="76"/>
      <c r="H649" s="76"/>
      <c r="I649" s="76"/>
      <c r="J649" s="76"/>
      <c r="K649" s="76"/>
      <c r="L649" s="76"/>
      <c r="M649" s="76"/>
      <c r="N649" s="76"/>
      <c r="O649" s="76"/>
    </row>
    <row r="650" spans="1:15" s="35" customFormat="1" x14ac:dyDescent="0.25">
      <c r="A650" s="32">
        <f>+A648+1</f>
        <v>568</v>
      </c>
      <c r="B650" s="88" t="s">
        <v>173</v>
      </c>
      <c r="C650" s="8"/>
      <c r="D650" s="2">
        <v>0</v>
      </c>
      <c r="E650" s="3"/>
      <c r="F650" s="160">
        <f t="shared" si="13"/>
        <v>0</v>
      </c>
      <c r="G650" s="76"/>
      <c r="H650" s="76"/>
      <c r="I650" s="76"/>
      <c r="J650" s="76"/>
      <c r="K650" s="76"/>
      <c r="L650" s="76"/>
      <c r="M650" s="76"/>
      <c r="N650" s="76"/>
      <c r="O650" s="76"/>
    </row>
    <row r="651" spans="1:15" s="35" customFormat="1" x14ac:dyDescent="0.25">
      <c r="A651" s="32"/>
      <c r="B651" s="94" t="s">
        <v>131</v>
      </c>
      <c r="C651" s="8" t="s">
        <v>16</v>
      </c>
      <c r="D651" s="2">
        <v>80</v>
      </c>
      <c r="E651" s="3"/>
      <c r="F651" s="160">
        <f t="shared" si="13"/>
        <v>0</v>
      </c>
      <c r="G651" s="76"/>
      <c r="H651" s="76"/>
      <c r="I651" s="76"/>
      <c r="J651" s="76"/>
      <c r="K651" s="76"/>
      <c r="L651" s="76"/>
      <c r="M651" s="76"/>
      <c r="N651" s="76"/>
      <c r="O651" s="76"/>
    </row>
    <row r="652" spans="1:15" s="35" customFormat="1" x14ac:dyDescent="0.25">
      <c r="A652" s="32">
        <f>+A650+1</f>
        <v>569</v>
      </c>
      <c r="B652" s="88" t="s">
        <v>991</v>
      </c>
      <c r="C652" s="8"/>
      <c r="D652" s="2">
        <v>0</v>
      </c>
      <c r="E652" s="3"/>
      <c r="F652" s="160">
        <f t="shared" si="13"/>
        <v>0</v>
      </c>
      <c r="G652" s="76"/>
      <c r="H652" s="76"/>
      <c r="I652" s="76"/>
      <c r="J652" s="76"/>
      <c r="K652" s="76"/>
      <c r="L652" s="76"/>
      <c r="M652" s="76"/>
      <c r="N652" s="76"/>
      <c r="O652" s="76"/>
    </row>
    <row r="653" spans="1:15" s="35" customFormat="1" x14ac:dyDescent="0.25">
      <c r="A653" s="32"/>
      <c r="B653" s="94" t="s">
        <v>131</v>
      </c>
      <c r="C653" s="8" t="s">
        <v>16</v>
      </c>
      <c r="D653" s="2">
        <v>470</v>
      </c>
      <c r="E653" s="3"/>
      <c r="F653" s="160">
        <f t="shared" si="13"/>
        <v>0</v>
      </c>
      <c r="G653" s="76"/>
      <c r="H653" s="76"/>
      <c r="I653" s="76"/>
      <c r="J653" s="76"/>
      <c r="K653" s="76"/>
      <c r="L653" s="76"/>
      <c r="M653" s="76"/>
      <c r="N653" s="76"/>
      <c r="O653" s="76"/>
    </row>
    <row r="654" spans="1:15" s="35" customFormat="1" x14ac:dyDescent="0.25">
      <c r="A654" s="32">
        <f>+A652+1</f>
        <v>570</v>
      </c>
      <c r="B654" s="88" t="s">
        <v>174</v>
      </c>
      <c r="C654" s="8"/>
      <c r="D654" s="2"/>
      <c r="E654" s="3"/>
      <c r="F654" s="160">
        <f t="shared" si="13"/>
        <v>0</v>
      </c>
      <c r="G654" s="76"/>
      <c r="H654" s="76"/>
      <c r="I654" s="76"/>
      <c r="J654" s="76"/>
      <c r="K654" s="76"/>
      <c r="L654" s="76"/>
      <c r="M654" s="76"/>
      <c r="N654" s="76"/>
      <c r="O654" s="76"/>
    </row>
    <row r="655" spans="1:15" s="35" customFormat="1" x14ac:dyDescent="0.25">
      <c r="A655" s="32"/>
      <c r="B655" s="94" t="s">
        <v>131</v>
      </c>
      <c r="C655" s="8" t="s">
        <v>16</v>
      </c>
      <c r="D655" s="2">
        <v>30</v>
      </c>
      <c r="E655" s="3"/>
      <c r="F655" s="160">
        <f t="shared" si="13"/>
        <v>0</v>
      </c>
      <c r="G655" s="76"/>
      <c r="H655" s="76"/>
      <c r="I655" s="76"/>
      <c r="J655" s="76"/>
      <c r="K655" s="76"/>
      <c r="L655" s="76"/>
      <c r="M655" s="76"/>
      <c r="N655" s="76"/>
      <c r="O655" s="76"/>
    </row>
    <row r="656" spans="1:15" s="35" customFormat="1" x14ac:dyDescent="0.25">
      <c r="A656" s="32"/>
      <c r="B656" s="5" t="s">
        <v>175</v>
      </c>
      <c r="C656" s="55"/>
      <c r="D656" s="36">
        <v>0</v>
      </c>
      <c r="E656" s="58"/>
      <c r="F656" s="167">
        <f t="shared" si="13"/>
        <v>0</v>
      </c>
      <c r="G656" s="76"/>
      <c r="H656" s="76"/>
      <c r="I656" s="76"/>
      <c r="J656" s="76"/>
      <c r="K656" s="76"/>
      <c r="L656" s="76"/>
      <c r="M656" s="76"/>
      <c r="N656" s="76"/>
      <c r="O656" s="76"/>
    </row>
    <row r="657" spans="1:15" s="35" customFormat="1" x14ac:dyDescent="0.25">
      <c r="A657" s="32">
        <f>+A654+1</f>
        <v>571</v>
      </c>
      <c r="B657" s="88" t="s">
        <v>176</v>
      </c>
      <c r="C657" s="8"/>
      <c r="D657" s="2">
        <v>0</v>
      </c>
      <c r="E657" s="3"/>
      <c r="F657" s="160">
        <f t="shared" si="13"/>
        <v>0</v>
      </c>
      <c r="G657" s="76"/>
      <c r="H657" s="76"/>
      <c r="I657" s="76"/>
      <c r="J657" s="76"/>
      <c r="K657" s="76"/>
      <c r="L657" s="76"/>
      <c r="M657" s="76"/>
      <c r="N657" s="76"/>
      <c r="O657" s="76"/>
    </row>
    <row r="658" spans="1:15" s="35" customFormat="1" x14ac:dyDescent="0.25">
      <c r="A658" s="32"/>
      <c r="B658" s="94" t="s">
        <v>17</v>
      </c>
      <c r="C658" s="8" t="s">
        <v>18</v>
      </c>
      <c r="D658" s="2">
        <v>541</v>
      </c>
      <c r="E658" s="3"/>
      <c r="F658" s="160">
        <f t="shared" si="13"/>
        <v>0</v>
      </c>
      <c r="G658" s="76"/>
      <c r="H658" s="76"/>
      <c r="I658" s="76"/>
      <c r="J658" s="76"/>
      <c r="K658" s="76"/>
      <c r="L658" s="76"/>
      <c r="M658" s="76"/>
      <c r="N658" s="76"/>
      <c r="O658" s="76"/>
    </row>
    <row r="659" spans="1:15" s="35" customFormat="1" x14ac:dyDescent="0.25">
      <c r="A659" s="32">
        <f>+A657+1</f>
        <v>572</v>
      </c>
      <c r="B659" s="88" t="s">
        <v>177</v>
      </c>
      <c r="C659" s="8"/>
      <c r="D659" s="2">
        <v>0</v>
      </c>
      <c r="E659" s="3"/>
      <c r="F659" s="160">
        <f t="shared" si="13"/>
        <v>0</v>
      </c>
      <c r="G659" s="76"/>
      <c r="H659" s="76"/>
      <c r="I659" s="76"/>
      <c r="J659" s="76"/>
      <c r="K659" s="76"/>
      <c r="L659" s="76"/>
      <c r="M659" s="76"/>
      <c r="N659" s="76"/>
      <c r="O659" s="76"/>
    </row>
    <row r="660" spans="1:15" s="35" customFormat="1" x14ac:dyDescent="0.25">
      <c r="A660" s="32"/>
      <c r="B660" s="94" t="s">
        <v>17</v>
      </c>
      <c r="C660" s="8" t="s">
        <v>18</v>
      </c>
      <c r="D660" s="2">
        <v>97</v>
      </c>
      <c r="E660" s="3"/>
      <c r="F660" s="160">
        <f t="shared" si="13"/>
        <v>0</v>
      </c>
      <c r="G660" s="76"/>
      <c r="H660" s="76"/>
      <c r="I660" s="76"/>
      <c r="J660" s="76"/>
      <c r="K660" s="76"/>
      <c r="L660" s="76"/>
      <c r="M660" s="76"/>
      <c r="N660" s="76"/>
      <c r="O660" s="76"/>
    </row>
    <row r="661" spans="1:15" s="35" customFormat="1" x14ac:dyDescent="0.25">
      <c r="A661" s="32">
        <f>+A659+1</f>
        <v>573</v>
      </c>
      <c r="B661" s="88" t="s">
        <v>178</v>
      </c>
      <c r="C661" s="8"/>
      <c r="D661" s="2">
        <v>0</v>
      </c>
      <c r="E661" s="3"/>
      <c r="F661" s="160">
        <f t="shared" si="13"/>
        <v>0</v>
      </c>
      <c r="G661" s="76"/>
      <c r="H661" s="76"/>
      <c r="I661" s="76"/>
      <c r="J661" s="76"/>
      <c r="K661" s="76"/>
      <c r="L661" s="76"/>
      <c r="M661" s="76"/>
      <c r="N661" s="76"/>
      <c r="O661" s="76"/>
    </row>
    <row r="662" spans="1:15" s="35" customFormat="1" x14ac:dyDescent="0.25">
      <c r="A662" s="32"/>
      <c r="B662" s="94" t="s">
        <v>17</v>
      </c>
      <c r="C662" s="8" t="s">
        <v>18</v>
      </c>
      <c r="D662" s="2">
        <v>18</v>
      </c>
      <c r="E662" s="3"/>
      <c r="F662" s="160">
        <f t="shared" si="13"/>
        <v>0</v>
      </c>
      <c r="G662" s="76"/>
      <c r="H662" s="76"/>
      <c r="I662" s="76"/>
      <c r="J662" s="76"/>
      <c r="K662" s="76"/>
      <c r="L662" s="76"/>
      <c r="M662" s="76"/>
      <c r="N662" s="76"/>
      <c r="O662" s="76"/>
    </row>
    <row r="663" spans="1:15" s="35" customFormat="1" x14ac:dyDescent="0.25">
      <c r="A663" s="32">
        <f>+A661+1</f>
        <v>574</v>
      </c>
      <c r="B663" s="88" t="s">
        <v>179</v>
      </c>
      <c r="C663" s="8"/>
      <c r="D663" s="2">
        <v>0</v>
      </c>
      <c r="E663" s="3"/>
      <c r="F663" s="160">
        <f t="shared" si="13"/>
        <v>0</v>
      </c>
      <c r="G663" s="76"/>
      <c r="H663" s="76"/>
      <c r="I663" s="76"/>
      <c r="J663" s="76"/>
      <c r="K663" s="76"/>
      <c r="L663" s="76"/>
      <c r="M663" s="76"/>
      <c r="N663" s="76"/>
      <c r="O663" s="76"/>
    </row>
    <row r="664" spans="1:15" s="35" customFormat="1" x14ac:dyDescent="0.25">
      <c r="A664" s="32"/>
      <c r="B664" s="94" t="s">
        <v>17</v>
      </c>
      <c r="C664" s="8" t="s">
        <v>18</v>
      </c>
      <c r="D664" s="2">
        <v>32</v>
      </c>
      <c r="E664" s="3"/>
      <c r="F664" s="160">
        <f t="shared" si="13"/>
        <v>0</v>
      </c>
      <c r="G664" s="76"/>
      <c r="H664" s="76"/>
      <c r="I664" s="76"/>
      <c r="J664" s="76"/>
      <c r="K664" s="76"/>
      <c r="L664" s="76"/>
      <c r="M664" s="76"/>
      <c r="N664" s="76"/>
      <c r="O664" s="76"/>
    </row>
    <row r="665" spans="1:15" s="35" customFormat="1" x14ac:dyDescent="0.25">
      <c r="A665" s="32">
        <f>+A663+1</f>
        <v>575</v>
      </c>
      <c r="B665" s="88" t="s">
        <v>180</v>
      </c>
      <c r="C665" s="8"/>
      <c r="D665" s="2">
        <v>0</v>
      </c>
      <c r="E665" s="3"/>
      <c r="F665" s="160">
        <f t="shared" si="13"/>
        <v>0</v>
      </c>
      <c r="G665" s="76"/>
      <c r="H665" s="76"/>
      <c r="I665" s="76"/>
      <c r="J665" s="76"/>
      <c r="K665" s="76"/>
      <c r="L665" s="76"/>
      <c r="M665" s="76"/>
      <c r="N665" s="76"/>
      <c r="O665" s="76"/>
    </row>
    <row r="666" spans="1:15" s="35" customFormat="1" x14ac:dyDescent="0.25">
      <c r="A666" s="32"/>
      <c r="B666" s="94" t="s">
        <v>17</v>
      </c>
      <c r="C666" s="8" t="s">
        <v>18</v>
      </c>
      <c r="D666" s="2">
        <v>25</v>
      </c>
      <c r="E666" s="3"/>
      <c r="F666" s="160">
        <f t="shared" si="13"/>
        <v>0</v>
      </c>
      <c r="G666" s="76"/>
      <c r="H666" s="76"/>
      <c r="I666" s="76"/>
      <c r="J666" s="76"/>
      <c r="K666" s="76"/>
      <c r="L666" s="76"/>
      <c r="M666" s="76"/>
      <c r="N666" s="76"/>
      <c r="O666" s="76"/>
    </row>
    <row r="667" spans="1:15" s="35" customFormat="1" x14ac:dyDescent="0.25">
      <c r="A667" s="32">
        <f>+A665+1</f>
        <v>576</v>
      </c>
      <c r="B667" s="88" t="s">
        <v>181</v>
      </c>
      <c r="C667" s="8"/>
      <c r="D667" s="2">
        <v>0</v>
      </c>
      <c r="E667" s="3"/>
      <c r="F667" s="160">
        <f t="shared" si="13"/>
        <v>0</v>
      </c>
      <c r="G667" s="76"/>
      <c r="H667" s="76"/>
      <c r="I667" s="76"/>
      <c r="J667" s="76"/>
      <c r="K667" s="76"/>
      <c r="L667" s="76"/>
      <c r="M667" s="76"/>
      <c r="N667" s="76"/>
      <c r="O667" s="76"/>
    </row>
    <row r="668" spans="1:15" s="35" customFormat="1" x14ac:dyDescent="0.25">
      <c r="A668" s="32"/>
      <c r="B668" s="94" t="s">
        <v>17</v>
      </c>
      <c r="C668" s="8" t="s">
        <v>18</v>
      </c>
      <c r="D668" s="2">
        <v>24</v>
      </c>
      <c r="E668" s="3"/>
      <c r="F668" s="160">
        <f t="shared" si="13"/>
        <v>0</v>
      </c>
      <c r="G668" s="76"/>
      <c r="H668" s="76"/>
      <c r="I668" s="76"/>
      <c r="J668" s="76"/>
      <c r="K668" s="76"/>
      <c r="L668" s="76"/>
      <c r="M668" s="76"/>
      <c r="N668" s="76"/>
      <c r="O668" s="76"/>
    </row>
    <row r="669" spans="1:15" s="35" customFormat="1" x14ac:dyDescent="0.25">
      <c r="A669" s="32">
        <f>+A667+1</f>
        <v>577</v>
      </c>
      <c r="B669" s="88" t="s">
        <v>182</v>
      </c>
      <c r="C669" s="8"/>
      <c r="D669" s="2">
        <v>0</v>
      </c>
      <c r="E669" s="3"/>
      <c r="F669" s="160">
        <f t="shared" si="13"/>
        <v>0</v>
      </c>
      <c r="G669" s="76"/>
      <c r="H669" s="76"/>
      <c r="I669" s="76"/>
      <c r="J669" s="76"/>
      <c r="K669" s="76"/>
      <c r="L669" s="76"/>
      <c r="M669" s="76"/>
      <c r="N669" s="76"/>
      <c r="O669" s="76"/>
    </row>
    <row r="670" spans="1:15" s="35" customFormat="1" x14ac:dyDescent="0.25">
      <c r="A670" s="32"/>
      <c r="B670" s="94" t="s">
        <v>17</v>
      </c>
      <c r="C670" s="8" t="s">
        <v>18</v>
      </c>
      <c r="D670" s="2">
        <v>14</v>
      </c>
      <c r="E670" s="3"/>
      <c r="F670" s="160">
        <f t="shared" si="13"/>
        <v>0</v>
      </c>
      <c r="G670" s="76"/>
      <c r="H670" s="76"/>
      <c r="I670" s="76"/>
      <c r="J670" s="76"/>
      <c r="K670" s="76"/>
      <c r="L670" s="76"/>
      <c r="M670" s="76"/>
      <c r="N670" s="76"/>
      <c r="O670" s="76"/>
    </row>
    <row r="671" spans="1:15" s="35" customFormat="1" x14ac:dyDescent="0.25">
      <c r="A671" s="32">
        <f>+A669+1</f>
        <v>578</v>
      </c>
      <c r="B671" s="88" t="s">
        <v>183</v>
      </c>
      <c r="C671" s="8"/>
      <c r="D671" s="2">
        <v>0</v>
      </c>
      <c r="E671" s="3"/>
      <c r="F671" s="160">
        <f t="shared" si="13"/>
        <v>0</v>
      </c>
      <c r="G671" s="76"/>
      <c r="H671" s="76"/>
      <c r="I671" s="76"/>
      <c r="J671" s="76"/>
      <c r="K671" s="76"/>
      <c r="L671" s="76"/>
      <c r="M671" s="76"/>
      <c r="N671" s="76"/>
      <c r="O671" s="76"/>
    </row>
    <row r="672" spans="1:15" s="35" customFormat="1" x14ac:dyDescent="0.25">
      <c r="A672" s="32"/>
      <c r="B672" s="94" t="s">
        <v>17</v>
      </c>
      <c r="C672" s="8" t="s">
        <v>18</v>
      </c>
      <c r="D672" s="2">
        <v>10</v>
      </c>
      <c r="E672" s="3"/>
      <c r="F672" s="160">
        <f t="shared" si="13"/>
        <v>0</v>
      </c>
      <c r="G672" s="76"/>
      <c r="H672" s="76"/>
      <c r="I672" s="76"/>
      <c r="J672" s="76"/>
      <c r="K672" s="76"/>
      <c r="L672" s="76"/>
      <c r="M672" s="76"/>
      <c r="N672" s="76"/>
      <c r="O672" s="76"/>
    </row>
    <row r="673" spans="1:15" s="35" customFormat="1" x14ac:dyDescent="0.3">
      <c r="A673" s="25"/>
      <c r="B673" s="5" t="s">
        <v>184</v>
      </c>
      <c r="C673" s="55"/>
      <c r="D673" s="36">
        <v>0</v>
      </c>
      <c r="E673" s="58"/>
      <c r="F673" s="167">
        <f t="shared" si="13"/>
        <v>0</v>
      </c>
      <c r="G673" s="76"/>
      <c r="H673" s="76"/>
      <c r="I673" s="76"/>
      <c r="J673" s="76"/>
      <c r="K673" s="76"/>
      <c r="L673" s="76"/>
      <c r="M673" s="76"/>
      <c r="N673" s="76"/>
      <c r="O673" s="76"/>
    </row>
    <row r="674" spans="1:15" s="35" customFormat="1" ht="31.5" x14ac:dyDescent="0.3">
      <c r="A674" s="25">
        <f>+A671+1</f>
        <v>579</v>
      </c>
      <c r="B674" s="88" t="s">
        <v>185</v>
      </c>
      <c r="C674" s="8"/>
      <c r="D674" s="2">
        <v>0</v>
      </c>
      <c r="E674" s="3"/>
      <c r="F674" s="160">
        <f t="shared" si="13"/>
        <v>0</v>
      </c>
      <c r="G674" s="76"/>
      <c r="H674" s="76"/>
      <c r="I674" s="76"/>
      <c r="J674" s="76"/>
      <c r="K674" s="76"/>
      <c r="L674" s="76"/>
      <c r="M674" s="76"/>
      <c r="N674" s="76"/>
      <c r="O674" s="76"/>
    </row>
    <row r="675" spans="1:15" s="35" customFormat="1" x14ac:dyDescent="0.3">
      <c r="A675" s="25"/>
      <c r="B675" s="94" t="s">
        <v>83</v>
      </c>
      <c r="C675" s="8" t="s">
        <v>84</v>
      </c>
      <c r="D675" s="2">
        <v>1</v>
      </c>
      <c r="E675" s="3"/>
      <c r="F675" s="160">
        <f t="shared" si="13"/>
        <v>0</v>
      </c>
      <c r="G675" s="76"/>
      <c r="H675" s="76"/>
      <c r="I675" s="76"/>
      <c r="J675" s="76"/>
      <c r="K675" s="76"/>
      <c r="L675" s="76"/>
      <c r="M675" s="76"/>
      <c r="N675" s="76"/>
      <c r="O675" s="76"/>
    </row>
    <row r="676" spans="1:15" s="35" customFormat="1" x14ac:dyDescent="0.3">
      <c r="A676" s="25">
        <f>+A674+1</f>
        <v>580</v>
      </c>
      <c r="B676" s="88" t="s">
        <v>186</v>
      </c>
      <c r="C676" s="8"/>
      <c r="D676" s="2">
        <v>0</v>
      </c>
      <c r="E676" s="3"/>
      <c r="F676" s="160">
        <f t="shared" si="13"/>
        <v>0</v>
      </c>
      <c r="G676" s="76"/>
      <c r="H676" s="76"/>
      <c r="I676" s="76"/>
      <c r="J676" s="76"/>
      <c r="K676" s="76"/>
      <c r="L676" s="76"/>
      <c r="M676" s="76"/>
      <c r="N676" s="76"/>
      <c r="O676" s="76"/>
    </row>
    <row r="677" spans="1:15" s="35" customFormat="1" x14ac:dyDescent="0.3">
      <c r="A677" s="25"/>
      <c r="B677" s="94" t="s">
        <v>83</v>
      </c>
      <c r="C677" s="8" t="s">
        <v>84</v>
      </c>
      <c r="D677" s="2">
        <v>1</v>
      </c>
      <c r="E677" s="3"/>
      <c r="F677" s="160">
        <f t="shared" si="13"/>
        <v>0</v>
      </c>
      <c r="G677" s="76"/>
      <c r="H677" s="76"/>
      <c r="I677" s="76"/>
      <c r="J677" s="76"/>
      <c r="K677" s="76"/>
      <c r="L677" s="76"/>
      <c r="M677" s="76"/>
      <c r="N677" s="76"/>
      <c r="O677" s="76"/>
    </row>
    <row r="678" spans="1:15" s="35" customFormat="1" x14ac:dyDescent="0.3">
      <c r="A678" s="25">
        <f>+A676+1</f>
        <v>581</v>
      </c>
      <c r="B678" s="88" t="s">
        <v>187</v>
      </c>
      <c r="C678" s="8"/>
      <c r="D678" s="2">
        <v>0</v>
      </c>
      <c r="E678" s="3"/>
      <c r="F678" s="160">
        <f t="shared" si="13"/>
        <v>0</v>
      </c>
      <c r="G678" s="76"/>
      <c r="H678" s="76"/>
      <c r="I678" s="76"/>
      <c r="J678" s="76"/>
      <c r="K678" s="76"/>
      <c r="L678" s="76"/>
      <c r="M678" s="76"/>
      <c r="N678" s="76"/>
      <c r="O678" s="76"/>
    </row>
    <row r="679" spans="1:15" s="35" customFormat="1" x14ac:dyDescent="0.3">
      <c r="A679" s="25"/>
      <c r="B679" s="94" t="s">
        <v>83</v>
      </c>
      <c r="C679" s="8" t="s">
        <v>84</v>
      </c>
      <c r="D679" s="2">
        <v>2</v>
      </c>
      <c r="E679" s="3"/>
      <c r="F679" s="160">
        <f t="shared" si="13"/>
        <v>0</v>
      </c>
      <c r="G679" s="76"/>
      <c r="H679" s="76"/>
      <c r="I679" s="76"/>
      <c r="J679" s="76"/>
      <c r="K679" s="76"/>
      <c r="L679" s="76"/>
      <c r="M679" s="76"/>
      <c r="N679" s="76"/>
      <c r="O679" s="76"/>
    </row>
    <row r="680" spans="1:15" s="35" customFormat="1" x14ac:dyDescent="0.3">
      <c r="A680" s="25">
        <f>+A678+1</f>
        <v>582</v>
      </c>
      <c r="B680" s="88" t="s">
        <v>188</v>
      </c>
      <c r="C680" s="8"/>
      <c r="D680" s="2">
        <v>0</v>
      </c>
      <c r="E680" s="3"/>
      <c r="F680" s="160">
        <f t="shared" si="13"/>
        <v>0</v>
      </c>
      <c r="G680" s="76"/>
      <c r="H680" s="76"/>
      <c r="I680" s="76"/>
      <c r="J680" s="76"/>
      <c r="K680" s="76"/>
      <c r="L680" s="76"/>
      <c r="M680" s="76"/>
      <c r="N680" s="76"/>
      <c r="O680" s="76"/>
    </row>
    <row r="681" spans="1:15" s="35" customFormat="1" x14ac:dyDescent="0.3">
      <c r="A681" s="25"/>
      <c r="B681" s="94" t="s">
        <v>17</v>
      </c>
      <c r="C681" s="8" t="s">
        <v>18</v>
      </c>
      <c r="D681" s="2">
        <v>12</v>
      </c>
      <c r="E681" s="3"/>
      <c r="F681" s="160">
        <f t="shared" si="13"/>
        <v>0</v>
      </c>
      <c r="G681" s="76"/>
      <c r="H681" s="76"/>
      <c r="I681" s="76"/>
      <c r="J681" s="76"/>
      <c r="K681" s="76"/>
      <c r="L681" s="76"/>
      <c r="M681" s="76"/>
      <c r="N681" s="76"/>
      <c r="O681" s="76"/>
    </row>
    <row r="682" spans="1:15" s="35" customFormat="1" x14ac:dyDescent="0.25">
      <c r="A682" s="32"/>
      <c r="B682" s="5" t="s">
        <v>992</v>
      </c>
      <c r="C682" s="55"/>
      <c r="D682" s="36">
        <v>0</v>
      </c>
      <c r="E682" s="58"/>
      <c r="F682" s="167">
        <f t="shared" si="13"/>
        <v>0</v>
      </c>
      <c r="G682" s="76"/>
      <c r="H682" s="76"/>
      <c r="I682" s="76"/>
      <c r="J682" s="76"/>
      <c r="K682" s="76"/>
      <c r="L682" s="76"/>
      <c r="M682" s="76"/>
      <c r="N682" s="76"/>
      <c r="O682" s="76"/>
    </row>
    <row r="683" spans="1:15" s="35" customFormat="1" x14ac:dyDescent="0.25">
      <c r="A683" s="32">
        <f>+A680+1</f>
        <v>583</v>
      </c>
      <c r="B683" s="88" t="s">
        <v>189</v>
      </c>
      <c r="C683" s="8"/>
      <c r="D683" s="2">
        <v>0</v>
      </c>
      <c r="E683" s="3"/>
      <c r="F683" s="160">
        <f t="shared" si="13"/>
        <v>0</v>
      </c>
      <c r="G683" s="76"/>
      <c r="H683" s="76"/>
      <c r="I683" s="76"/>
      <c r="J683" s="76"/>
      <c r="K683" s="76"/>
      <c r="L683" s="76"/>
      <c r="M683" s="76"/>
      <c r="N683" s="76"/>
      <c r="O683" s="76"/>
    </row>
    <row r="684" spans="1:15" s="35" customFormat="1" x14ac:dyDescent="0.25">
      <c r="A684" s="32"/>
      <c r="B684" s="94" t="s">
        <v>17</v>
      </c>
      <c r="C684" s="8" t="s">
        <v>18</v>
      </c>
      <c r="D684" s="2">
        <v>13</v>
      </c>
      <c r="E684" s="3"/>
      <c r="F684" s="160">
        <f t="shared" si="13"/>
        <v>0</v>
      </c>
      <c r="G684" s="76"/>
      <c r="H684" s="76"/>
      <c r="I684" s="76"/>
      <c r="J684" s="76"/>
      <c r="K684" s="76"/>
      <c r="L684" s="76"/>
      <c r="M684" s="76"/>
      <c r="N684" s="76"/>
      <c r="O684" s="76"/>
    </row>
    <row r="685" spans="1:15" s="35" customFormat="1" x14ac:dyDescent="0.25">
      <c r="A685" s="32">
        <f>+A683+1</f>
        <v>584</v>
      </c>
      <c r="B685" s="88" t="s">
        <v>190</v>
      </c>
      <c r="C685" s="8"/>
      <c r="D685" s="2">
        <v>0</v>
      </c>
      <c r="E685" s="3"/>
      <c r="F685" s="160">
        <f t="shared" si="13"/>
        <v>0</v>
      </c>
      <c r="G685" s="76"/>
      <c r="H685" s="76"/>
      <c r="I685" s="76"/>
      <c r="J685" s="76"/>
      <c r="K685" s="76"/>
      <c r="L685" s="76"/>
      <c r="M685" s="76"/>
      <c r="N685" s="76"/>
      <c r="O685" s="76"/>
    </row>
    <row r="686" spans="1:15" s="35" customFormat="1" x14ac:dyDescent="0.25">
      <c r="A686" s="32"/>
      <c r="B686" s="94" t="s">
        <v>17</v>
      </c>
      <c r="C686" s="8" t="s">
        <v>18</v>
      </c>
      <c r="D686" s="2">
        <v>12</v>
      </c>
      <c r="E686" s="3"/>
      <c r="F686" s="160">
        <f t="shared" si="13"/>
        <v>0</v>
      </c>
      <c r="G686" s="76"/>
      <c r="H686" s="76"/>
      <c r="I686" s="76"/>
      <c r="J686" s="76"/>
      <c r="K686" s="76"/>
      <c r="L686" s="76"/>
      <c r="M686" s="76"/>
      <c r="N686" s="76"/>
      <c r="O686" s="76"/>
    </row>
    <row r="687" spans="1:15" s="35" customFormat="1" x14ac:dyDescent="0.25">
      <c r="A687" s="32">
        <f>+A685+1</f>
        <v>585</v>
      </c>
      <c r="B687" s="88" t="s">
        <v>191</v>
      </c>
      <c r="C687" s="8"/>
      <c r="D687" s="2">
        <v>0</v>
      </c>
      <c r="E687" s="3"/>
      <c r="F687" s="160">
        <f t="shared" si="13"/>
        <v>0</v>
      </c>
      <c r="G687" s="76"/>
      <c r="H687" s="76"/>
      <c r="I687" s="76"/>
      <c r="J687" s="76"/>
      <c r="K687" s="76"/>
      <c r="L687" s="76"/>
      <c r="M687" s="76"/>
      <c r="N687" s="76"/>
      <c r="O687" s="76"/>
    </row>
    <row r="688" spans="1:15" s="35" customFormat="1" x14ac:dyDescent="0.25">
      <c r="A688" s="32"/>
      <c r="B688" s="94" t="s">
        <v>17</v>
      </c>
      <c r="C688" s="8" t="s">
        <v>18</v>
      </c>
      <c r="D688" s="2">
        <v>36</v>
      </c>
      <c r="E688" s="3"/>
      <c r="F688" s="160">
        <f t="shared" si="13"/>
        <v>0</v>
      </c>
      <c r="G688" s="76"/>
      <c r="H688" s="76"/>
      <c r="I688" s="76"/>
      <c r="J688" s="76"/>
      <c r="K688" s="76"/>
      <c r="L688" s="76"/>
      <c r="M688" s="76"/>
      <c r="N688" s="76"/>
      <c r="O688" s="76"/>
    </row>
    <row r="689" spans="1:15" s="35" customFormat="1" x14ac:dyDescent="0.25">
      <c r="A689" s="32">
        <f>+A687+1</f>
        <v>586</v>
      </c>
      <c r="B689" s="88" t="s">
        <v>192</v>
      </c>
      <c r="C689" s="8"/>
      <c r="D689" s="2">
        <v>0</v>
      </c>
      <c r="E689" s="3"/>
      <c r="F689" s="160">
        <f t="shared" si="13"/>
        <v>0</v>
      </c>
      <c r="G689" s="76"/>
      <c r="H689" s="76"/>
      <c r="I689" s="76"/>
      <c r="J689" s="76"/>
      <c r="K689" s="76"/>
      <c r="L689" s="76"/>
      <c r="M689" s="76"/>
      <c r="N689" s="76"/>
      <c r="O689" s="76"/>
    </row>
    <row r="690" spans="1:15" s="35" customFormat="1" x14ac:dyDescent="0.25">
      <c r="A690" s="32"/>
      <c r="B690" s="94" t="s">
        <v>17</v>
      </c>
      <c r="C690" s="8" t="s">
        <v>18</v>
      </c>
      <c r="D690" s="2">
        <v>3</v>
      </c>
      <c r="E690" s="3"/>
      <c r="F690" s="160">
        <f t="shared" si="13"/>
        <v>0</v>
      </c>
      <c r="G690" s="76"/>
      <c r="H690" s="76"/>
      <c r="I690" s="76"/>
      <c r="J690" s="76"/>
      <c r="K690" s="76"/>
      <c r="L690" s="76"/>
      <c r="M690" s="76"/>
      <c r="N690" s="76"/>
      <c r="O690" s="76"/>
    </row>
    <row r="691" spans="1:15" s="35" customFormat="1" x14ac:dyDescent="0.25">
      <c r="A691" s="32"/>
      <c r="B691" s="5" t="s">
        <v>193</v>
      </c>
      <c r="C691" s="55"/>
      <c r="D691" s="36">
        <v>0</v>
      </c>
      <c r="E691" s="58"/>
      <c r="F691" s="167">
        <f t="shared" si="13"/>
        <v>0</v>
      </c>
      <c r="G691" s="76"/>
      <c r="H691" s="76"/>
      <c r="I691" s="76"/>
      <c r="J691" s="76"/>
      <c r="K691" s="76"/>
      <c r="L691" s="76"/>
      <c r="M691" s="76"/>
      <c r="N691" s="76"/>
      <c r="O691" s="76"/>
    </row>
    <row r="692" spans="1:15" s="35" customFormat="1" x14ac:dyDescent="0.25">
      <c r="A692" s="32">
        <f>+A689+1</f>
        <v>587</v>
      </c>
      <c r="B692" s="88" t="s">
        <v>194</v>
      </c>
      <c r="C692" s="8"/>
      <c r="D692" s="2">
        <v>0</v>
      </c>
      <c r="E692" s="3"/>
      <c r="F692" s="160">
        <f t="shared" si="13"/>
        <v>0</v>
      </c>
      <c r="G692" s="76"/>
      <c r="H692" s="76"/>
      <c r="I692" s="76"/>
      <c r="J692" s="76"/>
      <c r="K692" s="76"/>
      <c r="L692" s="76"/>
      <c r="M692" s="76"/>
      <c r="N692" s="76"/>
      <c r="O692" s="76"/>
    </row>
    <row r="693" spans="1:15" s="35" customFormat="1" x14ac:dyDescent="0.25">
      <c r="A693" s="32"/>
      <c r="B693" s="94" t="s">
        <v>17</v>
      </c>
      <c r="C693" s="8" t="s">
        <v>18</v>
      </c>
      <c r="D693" s="2">
        <v>22</v>
      </c>
      <c r="E693" s="3"/>
      <c r="F693" s="160">
        <f t="shared" si="13"/>
        <v>0</v>
      </c>
      <c r="G693" s="76"/>
      <c r="H693" s="76"/>
      <c r="I693" s="76"/>
      <c r="J693" s="76"/>
      <c r="K693" s="76"/>
      <c r="L693" s="76"/>
      <c r="M693" s="76"/>
      <c r="N693" s="76"/>
      <c r="O693" s="76"/>
    </row>
    <row r="694" spans="1:15" s="35" customFormat="1" x14ac:dyDescent="0.25">
      <c r="A694" s="32">
        <f>A692+1</f>
        <v>588</v>
      </c>
      <c r="B694" s="88" t="s">
        <v>195</v>
      </c>
      <c r="C694" s="8"/>
      <c r="D694" s="2"/>
      <c r="E694" s="3"/>
      <c r="F694" s="160">
        <f t="shared" si="13"/>
        <v>0</v>
      </c>
      <c r="G694" s="76"/>
      <c r="H694" s="76"/>
      <c r="I694" s="76"/>
      <c r="J694" s="76"/>
      <c r="K694" s="76"/>
      <c r="L694" s="76"/>
      <c r="M694" s="76"/>
      <c r="N694" s="76"/>
      <c r="O694" s="76"/>
    </row>
    <row r="695" spans="1:15" s="35" customFormat="1" x14ac:dyDescent="0.25">
      <c r="A695" s="32"/>
      <c r="B695" s="94" t="s">
        <v>17</v>
      </c>
      <c r="C695" s="8" t="s">
        <v>18</v>
      </c>
      <c r="D695" s="2">
        <v>2</v>
      </c>
      <c r="E695" s="3"/>
      <c r="F695" s="160">
        <f t="shared" si="13"/>
        <v>0</v>
      </c>
      <c r="G695" s="76"/>
      <c r="H695" s="76"/>
      <c r="I695" s="76"/>
      <c r="J695" s="76"/>
      <c r="K695" s="76"/>
      <c r="L695" s="76"/>
      <c r="M695" s="76"/>
      <c r="N695" s="76"/>
      <c r="O695" s="76"/>
    </row>
    <row r="696" spans="1:15" s="35" customFormat="1" x14ac:dyDescent="0.25">
      <c r="A696" s="32"/>
      <c r="B696" s="5" t="s">
        <v>196</v>
      </c>
      <c r="C696" s="55"/>
      <c r="D696" s="36">
        <v>0</v>
      </c>
      <c r="E696" s="58"/>
      <c r="F696" s="167">
        <f t="shared" si="13"/>
        <v>0</v>
      </c>
      <c r="G696" s="76"/>
      <c r="H696" s="76"/>
      <c r="I696" s="76"/>
      <c r="J696" s="76"/>
      <c r="K696" s="76"/>
      <c r="L696" s="76"/>
      <c r="M696" s="76"/>
      <c r="N696" s="76"/>
      <c r="O696" s="76"/>
    </row>
    <row r="697" spans="1:15" s="35" customFormat="1" x14ac:dyDescent="0.25">
      <c r="A697" s="32">
        <f>A694+1</f>
        <v>589</v>
      </c>
      <c r="B697" s="88" t="s">
        <v>197</v>
      </c>
      <c r="C697" s="8"/>
      <c r="D697" s="2"/>
      <c r="E697" s="3"/>
      <c r="F697" s="160">
        <f t="shared" si="13"/>
        <v>0</v>
      </c>
      <c r="G697" s="76"/>
      <c r="H697" s="76"/>
      <c r="I697" s="76"/>
      <c r="J697" s="76"/>
      <c r="K697" s="76"/>
      <c r="L697" s="76"/>
      <c r="M697" s="76"/>
      <c r="N697" s="76"/>
      <c r="O697" s="76"/>
    </row>
    <row r="698" spans="1:15" s="35" customFormat="1" x14ac:dyDescent="0.25">
      <c r="A698" s="32"/>
      <c r="B698" s="94" t="s">
        <v>17</v>
      </c>
      <c r="C698" s="8" t="s">
        <v>18</v>
      </c>
      <c r="D698" s="2">
        <v>1</v>
      </c>
      <c r="E698" s="3"/>
      <c r="F698" s="160">
        <f t="shared" si="13"/>
        <v>0</v>
      </c>
      <c r="G698" s="76"/>
      <c r="H698" s="76"/>
      <c r="I698" s="76"/>
      <c r="J698" s="76"/>
      <c r="K698" s="76"/>
      <c r="L698" s="76"/>
      <c r="M698" s="76"/>
      <c r="N698" s="76"/>
      <c r="O698" s="76"/>
    </row>
    <row r="699" spans="1:15" s="35" customFormat="1" x14ac:dyDescent="0.25">
      <c r="A699" s="32">
        <f>+A697+1</f>
        <v>590</v>
      </c>
      <c r="B699" s="88" t="s">
        <v>198</v>
      </c>
      <c r="C699" s="8"/>
      <c r="D699" s="2">
        <v>0</v>
      </c>
      <c r="E699" s="3"/>
      <c r="F699" s="160">
        <f t="shared" si="13"/>
        <v>0</v>
      </c>
      <c r="G699" s="76"/>
      <c r="H699" s="76"/>
      <c r="I699" s="76"/>
      <c r="J699" s="76"/>
      <c r="K699" s="76"/>
      <c r="L699" s="76"/>
      <c r="M699" s="76"/>
      <c r="N699" s="76"/>
      <c r="O699" s="76"/>
    </row>
    <row r="700" spans="1:15" s="35" customFormat="1" x14ac:dyDescent="0.25">
      <c r="A700" s="32"/>
      <c r="B700" s="94" t="s">
        <v>17</v>
      </c>
      <c r="C700" s="8" t="s">
        <v>18</v>
      </c>
      <c r="D700" s="2">
        <v>4</v>
      </c>
      <c r="E700" s="3"/>
      <c r="F700" s="160">
        <f t="shared" si="13"/>
        <v>0</v>
      </c>
      <c r="G700" s="76"/>
      <c r="H700" s="76"/>
      <c r="I700" s="76"/>
      <c r="J700" s="76"/>
      <c r="K700" s="76"/>
      <c r="L700" s="76"/>
      <c r="M700" s="76"/>
      <c r="N700" s="76"/>
      <c r="O700" s="76"/>
    </row>
    <row r="701" spans="1:15" s="35" customFormat="1" x14ac:dyDescent="0.25">
      <c r="A701" s="32">
        <f>+A699+1</f>
        <v>591</v>
      </c>
      <c r="B701" s="88" t="s">
        <v>199</v>
      </c>
      <c r="C701" s="8"/>
      <c r="D701" s="2">
        <v>0</v>
      </c>
      <c r="E701" s="3"/>
      <c r="F701" s="160">
        <f t="shared" si="13"/>
        <v>0</v>
      </c>
      <c r="G701" s="76"/>
      <c r="H701" s="76"/>
      <c r="I701" s="76"/>
      <c r="J701" s="76"/>
      <c r="K701" s="76"/>
      <c r="L701" s="76"/>
      <c r="M701" s="76"/>
      <c r="N701" s="76"/>
      <c r="O701" s="76"/>
    </row>
    <row r="702" spans="1:15" s="35" customFormat="1" x14ac:dyDescent="0.25">
      <c r="A702" s="32"/>
      <c r="B702" s="94" t="s">
        <v>17</v>
      </c>
      <c r="C702" s="8" t="s">
        <v>18</v>
      </c>
      <c r="D702" s="2">
        <v>6</v>
      </c>
      <c r="E702" s="3"/>
      <c r="F702" s="160">
        <f t="shared" ref="F702:F745" si="14">+E702*D702</f>
        <v>0</v>
      </c>
      <c r="G702" s="76"/>
      <c r="H702" s="76"/>
      <c r="I702" s="76"/>
      <c r="J702" s="76"/>
      <c r="K702" s="76"/>
      <c r="L702" s="76"/>
      <c r="M702" s="76"/>
      <c r="N702" s="76"/>
      <c r="O702" s="76"/>
    </row>
    <row r="703" spans="1:15" s="35" customFormat="1" x14ac:dyDescent="0.25">
      <c r="A703" s="32">
        <f>+A701+1</f>
        <v>592</v>
      </c>
      <c r="B703" s="88" t="s">
        <v>200</v>
      </c>
      <c r="C703" s="8"/>
      <c r="D703" s="2">
        <v>0</v>
      </c>
      <c r="E703" s="3"/>
      <c r="F703" s="160">
        <f t="shared" si="14"/>
        <v>0</v>
      </c>
      <c r="G703" s="76"/>
      <c r="H703" s="76"/>
      <c r="I703" s="76"/>
      <c r="J703" s="76"/>
      <c r="K703" s="76"/>
      <c r="L703" s="76"/>
      <c r="M703" s="76"/>
      <c r="N703" s="76"/>
      <c r="O703" s="76"/>
    </row>
    <row r="704" spans="1:15" s="35" customFormat="1" x14ac:dyDescent="0.25">
      <c r="A704" s="32"/>
      <c r="B704" s="94" t="s">
        <v>17</v>
      </c>
      <c r="C704" s="8" t="s">
        <v>18</v>
      </c>
      <c r="D704" s="2">
        <v>3</v>
      </c>
      <c r="E704" s="3"/>
      <c r="F704" s="160">
        <f t="shared" si="14"/>
        <v>0</v>
      </c>
      <c r="G704" s="76"/>
      <c r="H704" s="76"/>
      <c r="I704" s="76"/>
      <c r="J704" s="76"/>
      <c r="K704" s="76"/>
      <c r="L704" s="76"/>
      <c r="M704" s="76"/>
      <c r="N704" s="76"/>
      <c r="O704" s="76"/>
    </row>
    <row r="705" spans="1:15" s="35" customFormat="1" x14ac:dyDescent="0.25">
      <c r="A705" s="32"/>
      <c r="B705" s="5" t="s">
        <v>201</v>
      </c>
      <c r="C705" s="55"/>
      <c r="D705" s="36">
        <v>0</v>
      </c>
      <c r="E705" s="58"/>
      <c r="F705" s="167">
        <f t="shared" si="14"/>
        <v>0</v>
      </c>
      <c r="G705" s="76"/>
      <c r="H705" s="76"/>
      <c r="I705" s="76"/>
      <c r="J705" s="76"/>
      <c r="K705" s="76"/>
      <c r="L705" s="76"/>
      <c r="M705" s="76"/>
      <c r="N705" s="76"/>
      <c r="O705" s="76"/>
    </row>
    <row r="706" spans="1:15" s="35" customFormat="1" x14ac:dyDescent="0.25">
      <c r="A706" s="32">
        <f>+A703+1</f>
        <v>593</v>
      </c>
      <c r="B706" s="88" t="s">
        <v>202</v>
      </c>
      <c r="C706" s="8"/>
      <c r="D706" s="2">
        <v>0</v>
      </c>
      <c r="E706" s="3"/>
      <c r="F706" s="160">
        <f t="shared" si="14"/>
        <v>0</v>
      </c>
      <c r="G706" s="76"/>
      <c r="H706" s="76"/>
      <c r="I706" s="76"/>
      <c r="J706" s="76"/>
      <c r="K706" s="76"/>
      <c r="L706" s="76"/>
      <c r="M706" s="76"/>
      <c r="N706" s="76"/>
      <c r="O706" s="76"/>
    </row>
    <row r="707" spans="1:15" s="35" customFormat="1" x14ac:dyDescent="0.25">
      <c r="A707" s="32"/>
      <c r="B707" s="94" t="s">
        <v>17</v>
      </c>
      <c r="C707" s="8" t="s">
        <v>18</v>
      </c>
      <c r="D707" s="2">
        <v>15</v>
      </c>
      <c r="E707" s="3"/>
      <c r="F707" s="160">
        <f t="shared" si="14"/>
        <v>0</v>
      </c>
      <c r="G707" s="76"/>
      <c r="H707" s="76"/>
      <c r="I707" s="76"/>
      <c r="J707" s="76"/>
      <c r="K707" s="76"/>
      <c r="L707" s="76"/>
      <c r="M707" s="76"/>
      <c r="N707" s="76"/>
      <c r="O707" s="76"/>
    </row>
    <row r="708" spans="1:15" s="35" customFormat="1" x14ac:dyDescent="0.25">
      <c r="A708" s="32">
        <f>+A706+1</f>
        <v>594</v>
      </c>
      <c r="B708" s="88" t="s">
        <v>203</v>
      </c>
      <c r="C708" s="8"/>
      <c r="D708" s="2">
        <v>0</v>
      </c>
      <c r="E708" s="3"/>
      <c r="F708" s="160">
        <f t="shared" si="14"/>
        <v>0</v>
      </c>
      <c r="G708" s="76"/>
      <c r="H708" s="76"/>
      <c r="I708" s="76"/>
      <c r="J708" s="76"/>
      <c r="K708" s="76"/>
      <c r="L708" s="76"/>
      <c r="M708" s="76"/>
      <c r="N708" s="76"/>
      <c r="O708" s="76"/>
    </row>
    <row r="709" spans="1:15" s="35" customFormat="1" x14ac:dyDescent="0.25">
      <c r="A709" s="32"/>
      <c r="B709" s="94" t="s">
        <v>17</v>
      </c>
      <c r="C709" s="8" t="s">
        <v>18</v>
      </c>
      <c r="D709" s="2">
        <v>12</v>
      </c>
      <c r="E709" s="3"/>
      <c r="F709" s="160">
        <f t="shared" si="14"/>
        <v>0</v>
      </c>
      <c r="G709" s="76"/>
      <c r="H709" s="76"/>
      <c r="I709" s="76"/>
      <c r="J709" s="76"/>
      <c r="K709" s="76"/>
      <c r="L709" s="76"/>
      <c r="M709" s="76"/>
      <c r="N709" s="76"/>
      <c r="O709" s="76"/>
    </row>
    <row r="710" spans="1:15" s="35" customFormat="1" x14ac:dyDescent="0.25">
      <c r="A710" s="32">
        <f>+A708+1</f>
        <v>595</v>
      </c>
      <c r="B710" s="88" t="s">
        <v>204</v>
      </c>
      <c r="C710" s="8"/>
      <c r="D710" s="2">
        <v>0</v>
      </c>
      <c r="E710" s="3"/>
      <c r="F710" s="160">
        <f t="shared" si="14"/>
        <v>0</v>
      </c>
      <c r="G710" s="76"/>
      <c r="H710" s="76"/>
      <c r="I710" s="76"/>
      <c r="J710" s="76"/>
      <c r="K710" s="76"/>
      <c r="L710" s="76"/>
      <c r="M710" s="76"/>
      <c r="N710" s="76"/>
      <c r="O710" s="76"/>
    </row>
    <row r="711" spans="1:15" s="35" customFormat="1" x14ac:dyDescent="0.25">
      <c r="A711" s="32"/>
      <c r="B711" s="94" t="s">
        <v>17</v>
      </c>
      <c r="C711" s="8" t="s">
        <v>18</v>
      </c>
      <c r="D711" s="2">
        <v>3</v>
      </c>
      <c r="E711" s="3"/>
      <c r="F711" s="160">
        <f t="shared" si="14"/>
        <v>0</v>
      </c>
      <c r="G711" s="76"/>
      <c r="H711" s="76"/>
      <c r="I711" s="76"/>
      <c r="J711" s="76"/>
      <c r="K711" s="76"/>
      <c r="L711" s="76"/>
      <c r="M711" s="76"/>
      <c r="N711" s="76"/>
      <c r="O711" s="76"/>
    </row>
    <row r="712" spans="1:15" s="35" customFormat="1" x14ac:dyDescent="0.25">
      <c r="A712" s="32">
        <f>+A710+1</f>
        <v>596</v>
      </c>
      <c r="B712" s="88" t="s">
        <v>205</v>
      </c>
      <c r="C712" s="8"/>
      <c r="D712" s="2">
        <v>0</v>
      </c>
      <c r="E712" s="3"/>
      <c r="F712" s="160">
        <f t="shared" si="14"/>
        <v>0</v>
      </c>
      <c r="G712" s="76"/>
      <c r="H712" s="76"/>
      <c r="I712" s="76"/>
      <c r="J712" s="76"/>
      <c r="K712" s="76"/>
      <c r="L712" s="76"/>
      <c r="M712" s="76"/>
      <c r="N712" s="76"/>
      <c r="O712" s="76"/>
    </row>
    <row r="713" spans="1:15" s="35" customFormat="1" x14ac:dyDescent="0.25">
      <c r="A713" s="32"/>
      <c r="B713" s="94" t="s">
        <v>17</v>
      </c>
      <c r="C713" s="8" t="s">
        <v>18</v>
      </c>
      <c r="D713" s="2">
        <v>643</v>
      </c>
      <c r="E713" s="3"/>
      <c r="F713" s="160">
        <f t="shared" si="14"/>
        <v>0</v>
      </c>
      <c r="G713" s="76"/>
      <c r="H713" s="76"/>
      <c r="I713" s="76"/>
      <c r="J713" s="76"/>
      <c r="K713" s="76"/>
      <c r="L713" s="76"/>
      <c r="M713" s="76"/>
      <c r="N713" s="76"/>
      <c r="O713" s="76"/>
    </row>
    <row r="714" spans="1:15" s="35" customFormat="1" x14ac:dyDescent="0.25">
      <c r="A714" s="32"/>
      <c r="B714" s="5" t="s">
        <v>206</v>
      </c>
      <c r="C714" s="55"/>
      <c r="D714" s="36">
        <v>0</v>
      </c>
      <c r="E714" s="58"/>
      <c r="F714" s="167">
        <f t="shared" si="14"/>
        <v>0</v>
      </c>
      <c r="G714" s="76"/>
      <c r="H714" s="76"/>
      <c r="I714" s="76"/>
      <c r="J714" s="76"/>
      <c r="K714" s="76"/>
      <c r="L714" s="76"/>
      <c r="M714" s="76"/>
      <c r="N714" s="76"/>
      <c r="O714" s="76"/>
    </row>
    <row r="715" spans="1:15" s="35" customFormat="1" x14ac:dyDescent="0.25">
      <c r="A715" s="32">
        <f>+A712+1</f>
        <v>597</v>
      </c>
      <c r="B715" s="88" t="s">
        <v>207</v>
      </c>
      <c r="C715" s="8"/>
      <c r="D715" s="2">
        <v>0</v>
      </c>
      <c r="E715" s="3"/>
      <c r="F715" s="160">
        <f t="shared" si="14"/>
        <v>0</v>
      </c>
      <c r="G715" s="76"/>
      <c r="H715" s="76"/>
      <c r="I715" s="76"/>
      <c r="J715" s="76"/>
      <c r="K715" s="76"/>
      <c r="L715" s="76"/>
      <c r="M715" s="76"/>
      <c r="N715" s="76"/>
      <c r="O715" s="76"/>
    </row>
    <row r="716" spans="1:15" s="35" customFormat="1" x14ac:dyDescent="0.3">
      <c r="A716" s="25"/>
      <c r="B716" s="94" t="s">
        <v>17</v>
      </c>
      <c r="C716" s="8" t="s">
        <v>18</v>
      </c>
      <c r="D716" s="2">
        <v>1</v>
      </c>
      <c r="E716" s="3"/>
      <c r="F716" s="160">
        <f t="shared" si="14"/>
        <v>0</v>
      </c>
      <c r="G716" s="76"/>
      <c r="H716" s="76"/>
      <c r="I716" s="76"/>
      <c r="J716" s="76"/>
      <c r="K716" s="76"/>
      <c r="L716" s="76"/>
      <c r="M716" s="76"/>
      <c r="N716" s="76"/>
      <c r="O716" s="76"/>
    </row>
    <row r="717" spans="1:15" s="35" customFormat="1" x14ac:dyDescent="0.25">
      <c r="A717" s="32">
        <f>+A715+1</f>
        <v>598</v>
      </c>
      <c r="B717" s="88" t="s">
        <v>208</v>
      </c>
      <c r="C717" s="8"/>
      <c r="D717" s="2">
        <v>0</v>
      </c>
      <c r="E717" s="3"/>
      <c r="F717" s="160">
        <f t="shared" si="14"/>
        <v>0</v>
      </c>
      <c r="G717" s="76"/>
      <c r="H717" s="76"/>
      <c r="I717" s="76"/>
      <c r="J717" s="76"/>
      <c r="K717" s="76"/>
      <c r="L717" s="76"/>
      <c r="M717" s="76"/>
      <c r="N717" s="76"/>
      <c r="O717" s="76"/>
    </row>
    <row r="718" spans="1:15" s="35" customFormat="1" x14ac:dyDescent="0.3">
      <c r="A718" s="25"/>
      <c r="B718" s="94" t="s">
        <v>17</v>
      </c>
      <c r="C718" s="8" t="s">
        <v>18</v>
      </c>
      <c r="D718" s="2">
        <v>1</v>
      </c>
      <c r="E718" s="3"/>
      <c r="F718" s="160">
        <f t="shared" si="14"/>
        <v>0</v>
      </c>
      <c r="G718" s="76"/>
      <c r="H718" s="76"/>
      <c r="I718" s="76"/>
      <c r="J718" s="76"/>
      <c r="K718" s="76"/>
      <c r="L718" s="76"/>
      <c r="M718" s="76"/>
      <c r="N718" s="76"/>
      <c r="O718" s="76"/>
    </row>
    <row r="719" spans="1:15" s="35" customFormat="1" x14ac:dyDescent="0.25">
      <c r="A719" s="32">
        <f>+A717+1</f>
        <v>599</v>
      </c>
      <c r="B719" s="88" t="s">
        <v>209</v>
      </c>
      <c r="C719" s="8"/>
      <c r="D719" s="2">
        <v>0</v>
      </c>
      <c r="E719" s="3"/>
      <c r="F719" s="160">
        <f t="shared" si="14"/>
        <v>0</v>
      </c>
      <c r="G719" s="76"/>
      <c r="H719" s="76"/>
      <c r="I719" s="76"/>
      <c r="J719" s="76"/>
      <c r="K719" s="76"/>
      <c r="L719" s="76"/>
      <c r="M719" s="76"/>
      <c r="N719" s="76"/>
      <c r="O719" s="76"/>
    </row>
    <row r="720" spans="1:15" s="35" customFormat="1" x14ac:dyDescent="0.3">
      <c r="A720" s="25"/>
      <c r="B720" s="94" t="s">
        <v>17</v>
      </c>
      <c r="C720" s="8" t="s">
        <v>18</v>
      </c>
      <c r="D720" s="2">
        <v>3</v>
      </c>
      <c r="E720" s="3"/>
      <c r="F720" s="160">
        <f t="shared" si="14"/>
        <v>0</v>
      </c>
      <c r="G720" s="76"/>
      <c r="H720" s="76"/>
      <c r="I720" s="76"/>
      <c r="J720" s="76"/>
      <c r="K720" s="76"/>
      <c r="L720" s="76"/>
      <c r="M720" s="76"/>
      <c r="N720" s="76"/>
      <c r="O720" s="76"/>
    </row>
    <row r="721" spans="1:15" s="35" customFormat="1" x14ac:dyDescent="0.25">
      <c r="A721" s="32">
        <f>+A719+1</f>
        <v>600</v>
      </c>
      <c r="B721" s="88" t="s">
        <v>210</v>
      </c>
      <c r="C721" s="8"/>
      <c r="D721" s="2">
        <v>0</v>
      </c>
      <c r="E721" s="3"/>
      <c r="F721" s="160">
        <f t="shared" si="14"/>
        <v>0</v>
      </c>
      <c r="G721" s="76"/>
      <c r="H721" s="76"/>
      <c r="I721" s="76"/>
      <c r="J721" s="76"/>
      <c r="K721" s="76"/>
      <c r="L721" s="76"/>
      <c r="M721" s="76"/>
      <c r="N721" s="76"/>
      <c r="O721" s="76"/>
    </row>
    <row r="722" spans="1:15" s="35" customFormat="1" x14ac:dyDescent="0.3">
      <c r="A722" s="25"/>
      <c r="B722" s="94" t="s">
        <v>17</v>
      </c>
      <c r="C722" s="8" t="s">
        <v>18</v>
      </c>
      <c r="D722" s="2">
        <v>5</v>
      </c>
      <c r="E722" s="3"/>
      <c r="F722" s="160">
        <f t="shared" si="14"/>
        <v>0</v>
      </c>
      <c r="G722" s="76"/>
      <c r="H722" s="76"/>
      <c r="I722" s="76"/>
      <c r="J722" s="76"/>
      <c r="K722" s="76"/>
      <c r="L722" s="76"/>
      <c r="M722" s="76"/>
      <c r="N722" s="76"/>
      <c r="O722" s="76"/>
    </row>
    <row r="723" spans="1:15" s="35" customFormat="1" x14ac:dyDescent="0.25">
      <c r="A723" s="32">
        <f>+A721+1</f>
        <v>601</v>
      </c>
      <c r="B723" s="88" t="s">
        <v>211</v>
      </c>
      <c r="C723" s="8"/>
      <c r="D723" s="2">
        <v>0</v>
      </c>
      <c r="E723" s="3"/>
      <c r="F723" s="160">
        <f t="shared" si="14"/>
        <v>0</v>
      </c>
      <c r="G723" s="76"/>
      <c r="H723" s="76"/>
      <c r="I723" s="76"/>
      <c r="J723" s="76"/>
      <c r="K723" s="76"/>
      <c r="L723" s="76"/>
      <c r="M723" s="76"/>
      <c r="N723" s="76"/>
      <c r="O723" s="76"/>
    </row>
    <row r="724" spans="1:15" s="35" customFormat="1" x14ac:dyDescent="0.3">
      <c r="A724" s="25"/>
      <c r="B724" s="94" t="s">
        <v>17</v>
      </c>
      <c r="C724" s="8" t="s">
        <v>18</v>
      </c>
      <c r="D724" s="2">
        <v>1</v>
      </c>
      <c r="E724" s="3"/>
      <c r="F724" s="160">
        <f t="shared" si="14"/>
        <v>0</v>
      </c>
      <c r="G724" s="76"/>
      <c r="H724" s="76"/>
      <c r="I724" s="76"/>
      <c r="J724" s="76"/>
      <c r="K724" s="76"/>
      <c r="L724" s="76"/>
      <c r="M724" s="76"/>
      <c r="N724" s="76"/>
      <c r="O724" s="76"/>
    </row>
    <row r="725" spans="1:15" s="35" customFormat="1" x14ac:dyDescent="0.25">
      <c r="A725" s="32">
        <f>+A723+1</f>
        <v>602</v>
      </c>
      <c r="B725" s="88" t="s">
        <v>212</v>
      </c>
      <c r="C725" s="8"/>
      <c r="D725" s="2">
        <v>0</v>
      </c>
      <c r="E725" s="3"/>
      <c r="F725" s="160">
        <f t="shared" si="14"/>
        <v>0</v>
      </c>
      <c r="G725" s="76"/>
      <c r="H725" s="76"/>
      <c r="I725" s="76"/>
      <c r="J725" s="76"/>
      <c r="K725" s="76"/>
      <c r="L725" s="76"/>
      <c r="M725" s="76"/>
      <c r="N725" s="76"/>
      <c r="O725" s="76"/>
    </row>
    <row r="726" spans="1:15" s="35" customFormat="1" x14ac:dyDescent="0.3">
      <c r="A726" s="25"/>
      <c r="B726" s="94" t="s">
        <v>17</v>
      </c>
      <c r="C726" s="8" t="s">
        <v>18</v>
      </c>
      <c r="D726" s="2">
        <v>1</v>
      </c>
      <c r="E726" s="3"/>
      <c r="F726" s="160">
        <f t="shared" si="14"/>
        <v>0</v>
      </c>
      <c r="G726" s="76"/>
      <c r="H726" s="76"/>
      <c r="I726" s="76"/>
      <c r="J726" s="76"/>
      <c r="K726" s="76"/>
      <c r="L726" s="76"/>
      <c r="M726" s="76"/>
      <c r="N726" s="76"/>
      <c r="O726" s="76"/>
    </row>
    <row r="727" spans="1:15" s="35" customFormat="1" x14ac:dyDescent="0.25">
      <c r="A727" s="32">
        <f>+A725+1</f>
        <v>603</v>
      </c>
      <c r="B727" s="88" t="s">
        <v>213</v>
      </c>
      <c r="C727" s="8"/>
      <c r="D727" s="2">
        <v>0</v>
      </c>
      <c r="E727" s="3"/>
      <c r="F727" s="160">
        <f t="shared" si="14"/>
        <v>0</v>
      </c>
      <c r="G727" s="76"/>
      <c r="H727" s="76"/>
      <c r="I727" s="76"/>
      <c r="J727" s="76"/>
      <c r="K727" s="76"/>
      <c r="L727" s="76"/>
      <c r="M727" s="76"/>
      <c r="N727" s="76"/>
      <c r="O727" s="76"/>
    </row>
    <row r="728" spans="1:15" s="35" customFormat="1" x14ac:dyDescent="0.3">
      <c r="A728" s="25"/>
      <c r="B728" s="94" t="s">
        <v>17</v>
      </c>
      <c r="C728" s="8" t="s">
        <v>18</v>
      </c>
      <c r="D728" s="2">
        <v>7</v>
      </c>
      <c r="E728" s="3"/>
      <c r="F728" s="160">
        <f t="shared" si="14"/>
        <v>0</v>
      </c>
      <c r="G728" s="76"/>
      <c r="H728" s="76"/>
      <c r="I728" s="76"/>
      <c r="J728" s="76"/>
      <c r="K728" s="76"/>
      <c r="L728" s="76"/>
      <c r="M728" s="76"/>
      <c r="N728" s="76"/>
      <c r="O728" s="76"/>
    </row>
    <row r="729" spans="1:15" s="35" customFormat="1" x14ac:dyDescent="0.25">
      <c r="A729" s="32">
        <f>+A727+1</f>
        <v>604</v>
      </c>
      <c r="B729" s="88" t="s">
        <v>214</v>
      </c>
      <c r="C729" s="8"/>
      <c r="D729" s="2"/>
      <c r="E729" s="3"/>
      <c r="F729" s="160">
        <f t="shared" si="14"/>
        <v>0</v>
      </c>
      <c r="G729" s="76"/>
      <c r="H729" s="76"/>
      <c r="I729" s="76"/>
      <c r="J729" s="76"/>
      <c r="K729" s="76"/>
      <c r="L729" s="76"/>
      <c r="M729" s="76"/>
      <c r="N729" s="76"/>
      <c r="O729" s="76"/>
    </row>
    <row r="730" spans="1:15" s="35" customFormat="1" x14ac:dyDescent="0.3">
      <c r="A730" s="25"/>
      <c r="B730" s="94" t="s">
        <v>17</v>
      </c>
      <c r="C730" s="8" t="s">
        <v>18</v>
      </c>
      <c r="D730" s="2">
        <v>10</v>
      </c>
      <c r="E730" s="3"/>
      <c r="F730" s="160">
        <f t="shared" si="14"/>
        <v>0</v>
      </c>
      <c r="G730" s="76"/>
      <c r="H730" s="76"/>
      <c r="I730" s="76"/>
      <c r="J730" s="76"/>
      <c r="K730" s="76"/>
      <c r="L730" s="76"/>
      <c r="M730" s="76"/>
      <c r="N730" s="76"/>
      <c r="O730" s="76"/>
    </row>
    <row r="731" spans="1:15" s="35" customFormat="1" x14ac:dyDescent="0.25">
      <c r="A731" s="32">
        <f>+A729+1</f>
        <v>605</v>
      </c>
      <c r="B731" s="88" t="s">
        <v>215</v>
      </c>
      <c r="C731" s="8"/>
      <c r="D731" s="2"/>
      <c r="E731" s="3"/>
      <c r="F731" s="160">
        <f t="shared" si="14"/>
        <v>0</v>
      </c>
      <c r="G731" s="76"/>
      <c r="H731" s="76"/>
      <c r="I731" s="76"/>
      <c r="J731" s="76"/>
      <c r="K731" s="76"/>
      <c r="L731" s="76"/>
      <c r="M731" s="76"/>
      <c r="N731" s="76"/>
      <c r="O731" s="76"/>
    </row>
    <row r="732" spans="1:15" s="35" customFormat="1" x14ac:dyDescent="0.3">
      <c r="A732" s="25"/>
      <c r="B732" s="94" t="s">
        <v>17</v>
      </c>
      <c r="C732" s="8" t="s">
        <v>18</v>
      </c>
      <c r="D732" s="2">
        <v>4</v>
      </c>
      <c r="E732" s="3"/>
      <c r="F732" s="160">
        <f t="shared" si="14"/>
        <v>0</v>
      </c>
      <c r="G732" s="76"/>
      <c r="H732" s="76"/>
      <c r="I732" s="76"/>
      <c r="J732" s="76"/>
      <c r="K732" s="76"/>
      <c r="L732" s="76"/>
      <c r="M732" s="76"/>
      <c r="N732" s="76"/>
      <c r="O732" s="76"/>
    </row>
    <row r="733" spans="1:15" s="35" customFormat="1" ht="31.5" x14ac:dyDescent="0.25">
      <c r="A733" s="32">
        <f>+A731+1</f>
        <v>606</v>
      </c>
      <c r="B733" s="88" t="s">
        <v>216</v>
      </c>
      <c r="C733" s="8"/>
      <c r="D733" s="2">
        <v>0</v>
      </c>
      <c r="E733" s="3"/>
      <c r="F733" s="160">
        <f t="shared" si="14"/>
        <v>0</v>
      </c>
      <c r="G733" s="76"/>
      <c r="H733" s="76"/>
      <c r="I733" s="76"/>
      <c r="J733" s="76"/>
      <c r="K733" s="76"/>
      <c r="L733" s="76"/>
      <c r="M733" s="76"/>
      <c r="N733" s="76"/>
      <c r="O733" s="76"/>
    </row>
    <row r="734" spans="1:15" s="35" customFormat="1" x14ac:dyDescent="0.3">
      <c r="A734" s="25"/>
      <c r="B734" s="94" t="s">
        <v>17</v>
      </c>
      <c r="C734" s="8" t="s">
        <v>18</v>
      </c>
      <c r="D734" s="2">
        <v>10</v>
      </c>
      <c r="E734" s="3"/>
      <c r="F734" s="160">
        <f t="shared" si="14"/>
        <v>0</v>
      </c>
      <c r="G734" s="76"/>
      <c r="H734" s="76"/>
      <c r="I734" s="76"/>
      <c r="J734" s="76"/>
      <c r="K734" s="76"/>
      <c r="L734" s="76"/>
      <c r="M734" s="76"/>
      <c r="N734" s="76"/>
      <c r="O734" s="76"/>
    </row>
    <row r="735" spans="1:15" s="35" customFormat="1" ht="31.5" x14ac:dyDescent="0.25">
      <c r="A735" s="32">
        <f>+A733+1</f>
        <v>607</v>
      </c>
      <c r="B735" s="88" t="s">
        <v>217</v>
      </c>
      <c r="C735" s="8"/>
      <c r="D735" s="2"/>
      <c r="E735" s="3"/>
      <c r="F735" s="160">
        <f t="shared" si="14"/>
        <v>0</v>
      </c>
      <c r="G735" s="76"/>
      <c r="H735" s="76"/>
      <c r="I735" s="76"/>
      <c r="J735" s="76"/>
      <c r="K735" s="76"/>
      <c r="L735" s="76"/>
      <c r="M735" s="76"/>
      <c r="N735" s="76"/>
      <c r="O735" s="76"/>
    </row>
    <row r="736" spans="1:15" s="35" customFormat="1" x14ac:dyDescent="0.3">
      <c r="A736" s="25"/>
      <c r="B736" s="94" t="s">
        <v>17</v>
      </c>
      <c r="C736" s="8" t="s">
        <v>18</v>
      </c>
      <c r="D736" s="2">
        <v>8</v>
      </c>
      <c r="E736" s="3"/>
      <c r="F736" s="160">
        <f t="shared" si="14"/>
        <v>0</v>
      </c>
      <c r="G736" s="76"/>
      <c r="H736" s="76"/>
      <c r="I736" s="76"/>
      <c r="J736" s="76"/>
      <c r="K736" s="76"/>
      <c r="L736" s="76"/>
      <c r="M736" s="76"/>
      <c r="N736" s="76"/>
      <c r="O736" s="76"/>
    </row>
    <row r="737" spans="1:15" s="35" customFormat="1" ht="31.5" x14ac:dyDescent="0.25">
      <c r="A737" s="32">
        <f>+A735+1</f>
        <v>608</v>
      </c>
      <c r="B737" s="88" t="s">
        <v>218</v>
      </c>
      <c r="C737" s="8"/>
      <c r="D737" s="2"/>
      <c r="E737" s="3"/>
      <c r="F737" s="160">
        <f t="shared" si="14"/>
        <v>0</v>
      </c>
      <c r="G737" s="76"/>
      <c r="H737" s="76"/>
      <c r="I737" s="76"/>
      <c r="J737" s="76"/>
      <c r="K737" s="76"/>
      <c r="L737" s="76"/>
      <c r="M737" s="76"/>
      <c r="N737" s="76"/>
      <c r="O737" s="76"/>
    </row>
    <row r="738" spans="1:15" s="35" customFormat="1" x14ac:dyDescent="0.3">
      <c r="A738" s="25"/>
      <c r="B738" s="94" t="s">
        <v>17</v>
      </c>
      <c r="C738" s="8" t="s">
        <v>18</v>
      </c>
      <c r="D738" s="2">
        <v>2</v>
      </c>
      <c r="E738" s="3"/>
      <c r="F738" s="160">
        <f t="shared" si="14"/>
        <v>0</v>
      </c>
      <c r="G738" s="76"/>
      <c r="H738" s="76"/>
      <c r="I738" s="76"/>
      <c r="J738" s="76"/>
      <c r="K738" s="76"/>
      <c r="L738" s="76"/>
      <c r="M738" s="76"/>
      <c r="N738" s="76"/>
      <c r="O738" s="76"/>
    </row>
    <row r="739" spans="1:15" s="35" customFormat="1" x14ac:dyDescent="0.25">
      <c r="A739" s="32">
        <f>+A737+1</f>
        <v>609</v>
      </c>
      <c r="B739" s="88" t="s">
        <v>993</v>
      </c>
      <c r="C739" s="8"/>
      <c r="D739" s="2">
        <v>0</v>
      </c>
      <c r="E739" s="3"/>
      <c r="F739" s="160">
        <f t="shared" si="14"/>
        <v>0</v>
      </c>
      <c r="G739" s="76"/>
      <c r="H739" s="76"/>
      <c r="I739" s="76"/>
      <c r="J739" s="76"/>
      <c r="K739" s="76"/>
      <c r="L739" s="76"/>
      <c r="M739" s="76"/>
      <c r="N739" s="76"/>
      <c r="O739" s="76"/>
    </row>
    <row r="740" spans="1:15" s="35" customFormat="1" x14ac:dyDescent="0.3">
      <c r="A740" s="25"/>
      <c r="B740" s="94" t="s">
        <v>17</v>
      </c>
      <c r="C740" s="8" t="s">
        <v>18</v>
      </c>
      <c r="D740" s="2">
        <v>4</v>
      </c>
      <c r="E740" s="3"/>
      <c r="F740" s="160">
        <f t="shared" si="14"/>
        <v>0</v>
      </c>
      <c r="G740" s="76"/>
      <c r="H740" s="76"/>
      <c r="I740" s="76"/>
      <c r="J740" s="76"/>
      <c r="K740" s="76"/>
      <c r="L740" s="76"/>
      <c r="M740" s="76"/>
      <c r="N740" s="76"/>
      <c r="O740" s="76"/>
    </row>
    <row r="741" spans="1:15" s="35" customFormat="1" x14ac:dyDescent="0.25">
      <c r="A741" s="32"/>
      <c r="B741" s="5" t="s">
        <v>219</v>
      </c>
      <c r="C741" s="55"/>
      <c r="D741" s="36">
        <v>0</v>
      </c>
      <c r="E741" s="58"/>
      <c r="F741" s="167">
        <f t="shared" si="14"/>
        <v>0</v>
      </c>
      <c r="G741" s="76"/>
      <c r="H741" s="76"/>
      <c r="I741" s="76"/>
      <c r="J741" s="76"/>
      <c r="K741" s="76"/>
      <c r="L741" s="76"/>
      <c r="M741" s="76"/>
      <c r="N741" s="76"/>
      <c r="O741" s="76"/>
    </row>
    <row r="742" spans="1:15" s="35" customFormat="1" ht="24.75" customHeight="1" x14ac:dyDescent="0.25">
      <c r="A742" s="32">
        <f>+A739+1</f>
        <v>610</v>
      </c>
      <c r="B742" s="88" t="s">
        <v>994</v>
      </c>
      <c r="C742" s="8"/>
      <c r="D742" s="2">
        <v>0</v>
      </c>
      <c r="E742" s="3"/>
      <c r="F742" s="160">
        <f t="shared" si="14"/>
        <v>0</v>
      </c>
      <c r="G742" s="76"/>
      <c r="H742" s="76"/>
      <c r="I742" s="76"/>
      <c r="J742" s="76"/>
      <c r="K742" s="76"/>
      <c r="L742" s="76"/>
      <c r="M742" s="76"/>
      <c r="N742" s="76"/>
      <c r="O742" s="76"/>
    </row>
    <row r="743" spans="1:15" s="35" customFormat="1" x14ac:dyDescent="0.3">
      <c r="A743" s="25"/>
      <c r="B743" s="94" t="s">
        <v>83</v>
      </c>
      <c r="C743" s="8" t="s">
        <v>84</v>
      </c>
      <c r="D743" s="2">
        <v>11</v>
      </c>
      <c r="E743" s="3"/>
      <c r="F743" s="160">
        <f t="shared" si="14"/>
        <v>0</v>
      </c>
      <c r="G743" s="76"/>
      <c r="H743" s="76"/>
      <c r="I743" s="76"/>
      <c r="J743" s="76"/>
      <c r="K743" s="76"/>
      <c r="L743" s="76"/>
      <c r="M743" s="76"/>
      <c r="N743" s="76"/>
      <c r="O743" s="76"/>
    </row>
    <row r="744" spans="1:15" s="35" customFormat="1" x14ac:dyDescent="0.25">
      <c r="A744" s="32">
        <f>+A742+1</f>
        <v>611</v>
      </c>
      <c r="B744" s="88" t="s">
        <v>220</v>
      </c>
      <c r="C744" s="8"/>
      <c r="D744" s="2">
        <v>0</v>
      </c>
      <c r="E744" s="3"/>
      <c r="F744" s="160">
        <f t="shared" si="14"/>
        <v>0</v>
      </c>
      <c r="G744" s="76"/>
      <c r="H744" s="76"/>
      <c r="I744" s="76"/>
      <c r="J744" s="76"/>
      <c r="K744" s="76"/>
      <c r="L744" s="76"/>
      <c r="M744" s="76"/>
      <c r="N744" s="76"/>
      <c r="O744" s="76"/>
    </row>
    <row r="745" spans="1:15" s="35" customFormat="1" ht="17.25" thickBot="1" x14ac:dyDescent="0.35">
      <c r="A745" s="24"/>
      <c r="B745" s="101" t="s">
        <v>83</v>
      </c>
      <c r="C745" s="42" t="s">
        <v>84</v>
      </c>
      <c r="D745" s="72">
        <v>2</v>
      </c>
      <c r="E745" s="16"/>
      <c r="F745" s="163">
        <f t="shared" si="14"/>
        <v>0</v>
      </c>
      <c r="G745" s="76"/>
      <c r="H745" s="76"/>
      <c r="I745" s="76"/>
      <c r="J745" s="76"/>
      <c r="K745" s="76"/>
      <c r="L745" s="76"/>
      <c r="M745" s="76"/>
      <c r="N745" s="76"/>
      <c r="O745" s="76"/>
    </row>
    <row r="746" spans="1:15" s="35" customFormat="1" ht="17.25" thickBot="1" x14ac:dyDescent="0.3">
      <c r="A746" s="208" t="s">
        <v>902</v>
      </c>
      <c r="B746" s="209"/>
      <c r="C746" s="209"/>
      <c r="D746" s="209"/>
      <c r="E746" s="227"/>
      <c r="F746" s="170">
        <f>SUM(F510:F745)</f>
        <v>0</v>
      </c>
      <c r="G746" s="76"/>
      <c r="H746" s="76"/>
      <c r="I746" s="76"/>
      <c r="J746" s="76"/>
      <c r="K746" s="76"/>
      <c r="L746" s="76"/>
      <c r="M746" s="76"/>
      <c r="N746" s="76"/>
      <c r="O746" s="76"/>
    </row>
    <row r="747" spans="1:15" s="92" customFormat="1" x14ac:dyDescent="0.25">
      <c r="A747" s="84"/>
      <c r="B747" s="213" t="s">
        <v>903</v>
      </c>
      <c r="C747" s="213"/>
      <c r="D747" s="110"/>
      <c r="E747" s="54"/>
      <c r="F747" s="171"/>
      <c r="G747" s="76"/>
      <c r="H747" s="76"/>
      <c r="I747" s="76"/>
      <c r="J747" s="76"/>
      <c r="K747" s="76"/>
      <c r="L747" s="76"/>
      <c r="M747" s="76"/>
      <c r="N747" s="76"/>
      <c r="O747" s="76"/>
    </row>
    <row r="748" spans="1:15" s="92" customFormat="1" x14ac:dyDescent="0.25">
      <c r="A748" s="53"/>
      <c r="B748" s="6" t="s">
        <v>995</v>
      </c>
      <c r="C748" s="23"/>
      <c r="D748" s="110"/>
      <c r="E748" s="54"/>
      <c r="F748" s="172"/>
      <c r="G748" s="76"/>
      <c r="H748" s="76"/>
      <c r="I748" s="76"/>
      <c r="J748" s="76"/>
      <c r="K748" s="76"/>
      <c r="L748" s="76"/>
      <c r="M748" s="76"/>
      <c r="N748" s="76"/>
      <c r="O748" s="76"/>
    </row>
    <row r="749" spans="1:15" s="35" customFormat="1" ht="31.5" x14ac:dyDescent="0.25">
      <c r="A749" s="32">
        <f>A744+1</f>
        <v>612</v>
      </c>
      <c r="B749" s="7" t="s">
        <v>844</v>
      </c>
      <c r="C749" s="8"/>
      <c r="D749" s="2"/>
      <c r="E749" s="3"/>
      <c r="F749" s="160"/>
      <c r="G749" s="76"/>
      <c r="H749" s="76"/>
      <c r="I749" s="76"/>
      <c r="J749" s="76"/>
      <c r="K749" s="76"/>
      <c r="L749" s="76"/>
      <c r="M749" s="76"/>
      <c r="N749" s="76"/>
      <c r="O749" s="76"/>
    </row>
    <row r="750" spans="1:15" s="35" customFormat="1" x14ac:dyDescent="0.3">
      <c r="A750" s="25"/>
      <c r="B750" s="94" t="s">
        <v>848</v>
      </c>
      <c r="C750" s="8" t="s">
        <v>84</v>
      </c>
      <c r="D750" s="2">
        <v>2</v>
      </c>
      <c r="E750" s="3"/>
      <c r="F750" s="160">
        <f>D750*E750</f>
        <v>0</v>
      </c>
      <c r="G750" s="76"/>
      <c r="H750" s="76"/>
      <c r="I750" s="76"/>
      <c r="J750" s="76"/>
      <c r="K750" s="76"/>
      <c r="L750" s="76"/>
      <c r="M750" s="76"/>
      <c r="N750" s="76"/>
      <c r="O750" s="76"/>
    </row>
    <row r="751" spans="1:15" s="35" customFormat="1" x14ac:dyDescent="0.25">
      <c r="A751" s="32">
        <f>A749+1</f>
        <v>613</v>
      </c>
      <c r="B751" s="7" t="s">
        <v>996</v>
      </c>
      <c r="C751" s="8"/>
      <c r="D751" s="2"/>
      <c r="E751" s="3"/>
      <c r="F751" s="160">
        <v>0</v>
      </c>
      <c r="G751" s="76"/>
      <c r="H751" s="76"/>
      <c r="I751" s="76"/>
      <c r="J751" s="76"/>
      <c r="K751" s="76"/>
      <c r="L751" s="76"/>
      <c r="M751" s="76"/>
      <c r="N751" s="76"/>
      <c r="O751" s="76"/>
    </row>
    <row r="752" spans="1:15" s="35" customFormat="1" x14ac:dyDescent="0.3">
      <c r="A752" s="25"/>
      <c r="B752" s="94" t="s">
        <v>997</v>
      </c>
      <c r="C752" s="8" t="s">
        <v>84</v>
      </c>
      <c r="D752" s="2">
        <v>10</v>
      </c>
      <c r="E752" s="3"/>
      <c r="F752" s="160">
        <f>D752*E752</f>
        <v>0</v>
      </c>
      <c r="G752" s="76"/>
      <c r="H752" s="76"/>
      <c r="I752" s="76"/>
      <c r="J752" s="76"/>
      <c r="K752" s="76"/>
      <c r="L752" s="76"/>
      <c r="M752" s="76"/>
      <c r="N752" s="76"/>
      <c r="O752" s="76"/>
    </row>
    <row r="753" spans="1:15" s="35" customFormat="1" x14ac:dyDescent="0.25">
      <c r="A753" s="32">
        <f>A751+1</f>
        <v>614</v>
      </c>
      <c r="B753" s="109" t="s">
        <v>845</v>
      </c>
      <c r="C753" s="8"/>
      <c r="D753" s="2"/>
      <c r="E753" s="3"/>
      <c r="F753" s="160">
        <v>0</v>
      </c>
      <c r="G753" s="76"/>
      <c r="H753" s="76"/>
      <c r="I753" s="76"/>
      <c r="J753" s="76"/>
      <c r="K753" s="76"/>
      <c r="L753" s="76"/>
      <c r="M753" s="76"/>
      <c r="N753" s="76"/>
      <c r="O753" s="76"/>
    </row>
    <row r="754" spans="1:15" s="35" customFormat="1" x14ac:dyDescent="0.3">
      <c r="A754" s="25"/>
      <c r="B754" s="94" t="s">
        <v>997</v>
      </c>
      <c r="C754" s="8" t="s">
        <v>84</v>
      </c>
      <c r="D754" s="2">
        <v>96</v>
      </c>
      <c r="E754" s="3"/>
      <c r="F754" s="160">
        <f>D754*E754</f>
        <v>0</v>
      </c>
      <c r="G754" s="76"/>
      <c r="H754" s="76"/>
      <c r="I754" s="76"/>
      <c r="J754" s="76"/>
      <c r="K754" s="76"/>
      <c r="L754" s="76"/>
      <c r="M754" s="76"/>
      <c r="N754" s="76"/>
      <c r="O754" s="76"/>
    </row>
    <row r="755" spans="1:15" s="35" customFormat="1" x14ac:dyDescent="0.3">
      <c r="A755" s="25"/>
      <c r="B755" s="5" t="s">
        <v>221</v>
      </c>
      <c r="C755" s="55"/>
      <c r="D755" s="36"/>
      <c r="E755" s="58"/>
      <c r="F755" s="167">
        <v>0</v>
      </c>
      <c r="G755" s="76"/>
      <c r="H755" s="76"/>
      <c r="I755" s="76"/>
      <c r="J755" s="76"/>
      <c r="K755" s="76"/>
      <c r="L755" s="76"/>
      <c r="M755" s="76"/>
      <c r="N755" s="76"/>
      <c r="O755" s="76"/>
    </row>
    <row r="756" spans="1:15" s="35" customFormat="1" x14ac:dyDescent="0.25">
      <c r="A756" s="32">
        <f>A753+1</f>
        <v>615</v>
      </c>
      <c r="B756" s="88" t="s">
        <v>222</v>
      </c>
      <c r="C756" s="8"/>
      <c r="D756" s="2"/>
      <c r="E756" s="3"/>
      <c r="F756" s="160">
        <v>0</v>
      </c>
      <c r="G756" s="76"/>
      <c r="H756" s="76"/>
      <c r="I756" s="76"/>
      <c r="J756" s="76"/>
      <c r="K756" s="76"/>
      <c r="L756" s="76"/>
      <c r="M756" s="76"/>
      <c r="N756" s="76"/>
      <c r="O756" s="76"/>
    </row>
    <row r="757" spans="1:15" s="35" customFormat="1" x14ac:dyDescent="0.3">
      <c r="A757" s="25"/>
      <c r="B757" s="94" t="s">
        <v>849</v>
      </c>
      <c r="C757" s="8" t="s">
        <v>18</v>
      </c>
      <c r="D757" s="2">
        <v>25</v>
      </c>
      <c r="E757" s="3"/>
      <c r="F757" s="160">
        <f>D757*E757</f>
        <v>0</v>
      </c>
      <c r="G757" s="76"/>
      <c r="H757" s="76"/>
      <c r="I757" s="76"/>
      <c r="J757" s="76"/>
      <c r="K757" s="76"/>
      <c r="L757" s="76"/>
      <c r="M757" s="76"/>
      <c r="N757" s="76"/>
      <c r="O757" s="76"/>
    </row>
    <row r="758" spans="1:15" s="35" customFormat="1" x14ac:dyDescent="0.25">
      <c r="A758" s="32">
        <f>A756+1</f>
        <v>616</v>
      </c>
      <c r="B758" s="88" t="s">
        <v>223</v>
      </c>
      <c r="C758" s="8"/>
      <c r="D758" s="2"/>
      <c r="E758" s="3"/>
      <c r="F758" s="160">
        <v>0</v>
      </c>
      <c r="G758" s="76"/>
      <c r="H758" s="76"/>
      <c r="I758" s="76"/>
      <c r="J758" s="76"/>
      <c r="K758" s="76"/>
      <c r="L758" s="76"/>
      <c r="M758" s="76"/>
      <c r="N758" s="76"/>
      <c r="O758" s="76"/>
    </row>
    <row r="759" spans="1:15" s="35" customFormat="1" x14ac:dyDescent="0.3">
      <c r="A759" s="25"/>
      <c r="B759" s="94" t="s">
        <v>849</v>
      </c>
      <c r="C759" s="8" t="s">
        <v>18</v>
      </c>
      <c r="D759" s="2">
        <v>30</v>
      </c>
      <c r="E759" s="3"/>
      <c r="F759" s="160">
        <f>D759*E759</f>
        <v>0</v>
      </c>
      <c r="G759" s="76"/>
      <c r="H759" s="76"/>
      <c r="I759" s="76"/>
      <c r="J759" s="76"/>
      <c r="K759" s="76"/>
      <c r="L759" s="76"/>
      <c r="M759" s="76"/>
      <c r="N759" s="76"/>
      <c r="O759" s="76"/>
    </row>
    <row r="760" spans="1:15" s="35" customFormat="1" x14ac:dyDescent="0.25">
      <c r="A760" s="32">
        <f>A758+1</f>
        <v>617</v>
      </c>
      <c r="B760" s="88" t="s">
        <v>224</v>
      </c>
      <c r="C760" s="8"/>
      <c r="D760" s="2"/>
      <c r="E760" s="3"/>
      <c r="F760" s="160">
        <v>0</v>
      </c>
      <c r="G760" s="76"/>
      <c r="H760" s="76"/>
      <c r="I760" s="76"/>
      <c r="J760" s="76"/>
      <c r="K760" s="76"/>
      <c r="L760" s="76"/>
      <c r="M760" s="76"/>
      <c r="N760" s="76"/>
      <c r="O760" s="76"/>
    </row>
    <row r="761" spans="1:15" s="35" customFormat="1" x14ac:dyDescent="0.3">
      <c r="A761" s="25"/>
      <c r="B761" s="94" t="s">
        <v>849</v>
      </c>
      <c r="C761" s="8" t="s">
        <v>18</v>
      </c>
      <c r="D761" s="2">
        <v>25</v>
      </c>
      <c r="E761" s="3"/>
      <c r="F761" s="160">
        <f>D761*E761</f>
        <v>0</v>
      </c>
      <c r="G761" s="76"/>
      <c r="H761" s="76"/>
      <c r="I761" s="76"/>
      <c r="J761" s="76"/>
      <c r="K761" s="76"/>
      <c r="L761" s="76"/>
      <c r="M761" s="76"/>
      <c r="N761" s="76"/>
      <c r="O761" s="76"/>
    </row>
    <row r="762" spans="1:15" s="35" customFormat="1" x14ac:dyDescent="0.25">
      <c r="A762" s="32">
        <f>A760+1</f>
        <v>618</v>
      </c>
      <c r="B762" s="88" t="s">
        <v>225</v>
      </c>
      <c r="C762" s="8"/>
      <c r="D762" s="2"/>
      <c r="E762" s="3"/>
      <c r="F762" s="160">
        <v>0</v>
      </c>
      <c r="G762" s="76"/>
      <c r="H762" s="76"/>
      <c r="I762" s="76"/>
      <c r="J762" s="76"/>
      <c r="K762" s="76"/>
      <c r="L762" s="76"/>
      <c r="M762" s="76"/>
      <c r="N762" s="76"/>
      <c r="O762" s="76"/>
    </row>
    <row r="763" spans="1:15" s="35" customFormat="1" x14ac:dyDescent="0.3">
      <c r="A763" s="25"/>
      <c r="B763" s="94" t="s">
        <v>849</v>
      </c>
      <c r="C763" s="8" t="s">
        <v>18</v>
      </c>
      <c r="D763" s="2">
        <v>15</v>
      </c>
      <c r="E763" s="3"/>
      <c r="F763" s="160">
        <f>D763*E763</f>
        <v>0</v>
      </c>
      <c r="G763" s="76"/>
      <c r="H763" s="76"/>
      <c r="I763" s="76"/>
      <c r="J763" s="76"/>
      <c r="K763" s="76"/>
      <c r="L763" s="76"/>
      <c r="M763" s="76"/>
      <c r="N763" s="76"/>
      <c r="O763" s="76"/>
    </row>
    <row r="764" spans="1:15" s="35" customFormat="1" x14ac:dyDescent="0.3">
      <c r="A764" s="25"/>
      <c r="B764" s="5" t="s">
        <v>226</v>
      </c>
      <c r="C764" s="55"/>
      <c r="D764" s="36"/>
      <c r="E764" s="58"/>
      <c r="F764" s="167">
        <v>0</v>
      </c>
      <c r="G764" s="76"/>
      <c r="H764" s="76"/>
      <c r="I764" s="76"/>
      <c r="J764" s="76"/>
      <c r="K764" s="76"/>
      <c r="L764" s="76"/>
      <c r="M764" s="76"/>
      <c r="N764" s="76"/>
      <c r="O764" s="76"/>
    </row>
    <row r="765" spans="1:15" s="35" customFormat="1" x14ac:dyDescent="0.25">
      <c r="A765" s="32">
        <f>A762+1</f>
        <v>619</v>
      </c>
      <c r="B765" s="88" t="s">
        <v>227</v>
      </c>
      <c r="C765" s="8"/>
      <c r="D765" s="2"/>
      <c r="E765" s="3"/>
      <c r="F765" s="160">
        <v>0</v>
      </c>
      <c r="G765" s="76"/>
      <c r="H765" s="76"/>
      <c r="I765" s="76"/>
      <c r="J765" s="76"/>
      <c r="K765" s="76"/>
      <c r="L765" s="76"/>
      <c r="M765" s="76"/>
      <c r="N765" s="76"/>
      <c r="O765" s="76"/>
    </row>
    <row r="766" spans="1:15" s="35" customFormat="1" x14ac:dyDescent="0.3">
      <c r="A766" s="25"/>
      <c r="B766" s="94" t="s">
        <v>850</v>
      </c>
      <c r="C766" s="8" t="s">
        <v>691</v>
      </c>
      <c r="D766" s="2">
        <v>300</v>
      </c>
      <c r="E766" s="3"/>
      <c r="F766" s="160">
        <f>D766*E766</f>
        <v>0</v>
      </c>
      <c r="G766" s="76"/>
      <c r="H766" s="76"/>
      <c r="I766" s="76"/>
      <c r="J766" s="76"/>
      <c r="K766" s="76"/>
      <c r="L766" s="76"/>
      <c r="M766" s="76"/>
      <c r="N766" s="76"/>
      <c r="O766" s="76"/>
    </row>
    <row r="767" spans="1:15" s="35" customFormat="1" x14ac:dyDescent="0.25">
      <c r="A767" s="32">
        <f>A765+1</f>
        <v>620</v>
      </c>
      <c r="B767" s="88" t="s">
        <v>228</v>
      </c>
      <c r="C767" s="8"/>
      <c r="D767" s="2"/>
      <c r="E767" s="3"/>
      <c r="F767" s="160">
        <v>0</v>
      </c>
      <c r="G767" s="76"/>
      <c r="H767" s="76"/>
      <c r="I767" s="76"/>
      <c r="J767" s="76"/>
      <c r="K767" s="76"/>
      <c r="L767" s="76"/>
      <c r="M767" s="76"/>
      <c r="N767" s="76"/>
      <c r="O767" s="76"/>
    </row>
    <row r="768" spans="1:15" s="35" customFormat="1" x14ac:dyDescent="0.3">
      <c r="A768" s="25"/>
      <c r="B768" s="94" t="s">
        <v>850</v>
      </c>
      <c r="C768" s="8" t="s">
        <v>691</v>
      </c>
      <c r="D768" s="2">
        <v>280</v>
      </c>
      <c r="E768" s="3"/>
      <c r="F768" s="160">
        <f>D768*E768</f>
        <v>0</v>
      </c>
      <c r="G768" s="76"/>
      <c r="H768" s="76"/>
      <c r="I768" s="76"/>
      <c r="J768" s="76"/>
      <c r="K768" s="76"/>
      <c r="L768" s="76"/>
      <c r="M768" s="76"/>
      <c r="N768" s="76"/>
      <c r="O768" s="76"/>
    </row>
    <row r="769" spans="1:15" s="35" customFormat="1" x14ac:dyDescent="0.25">
      <c r="A769" s="32">
        <f>A767+1</f>
        <v>621</v>
      </c>
      <c r="B769" s="88" t="s">
        <v>229</v>
      </c>
      <c r="C769" s="8"/>
      <c r="D769" s="2"/>
      <c r="E769" s="3"/>
      <c r="F769" s="160">
        <v>0</v>
      </c>
      <c r="G769" s="76"/>
      <c r="H769" s="76"/>
      <c r="I769" s="76"/>
      <c r="J769" s="76"/>
      <c r="K769" s="76"/>
      <c r="L769" s="76"/>
      <c r="M769" s="76"/>
      <c r="N769" s="76"/>
      <c r="O769" s="76"/>
    </row>
    <row r="770" spans="1:15" s="35" customFormat="1" x14ac:dyDescent="0.3">
      <c r="A770" s="25"/>
      <c r="B770" s="94" t="s">
        <v>850</v>
      </c>
      <c r="C770" s="8" t="s">
        <v>691</v>
      </c>
      <c r="D770" s="2">
        <v>300</v>
      </c>
      <c r="E770" s="3"/>
      <c r="F770" s="160">
        <f>D770*E770</f>
        <v>0</v>
      </c>
      <c r="G770" s="76"/>
      <c r="H770" s="76"/>
      <c r="I770" s="76"/>
      <c r="J770" s="76"/>
      <c r="K770" s="76"/>
      <c r="L770" s="76"/>
      <c r="M770" s="76"/>
      <c r="N770" s="76"/>
      <c r="O770" s="76"/>
    </row>
    <row r="771" spans="1:15" s="35" customFormat="1" x14ac:dyDescent="0.25">
      <c r="A771" s="32">
        <f>A769+1</f>
        <v>622</v>
      </c>
      <c r="B771" s="88" t="s">
        <v>230</v>
      </c>
      <c r="C771" s="8"/>
      <c r="D771" s="2"/>
      <c r="E771" s="3"/>
      <c r="F771" s="160">
        <v>0</v>
      </c>
      <c r="G771" s="76"/>
      <c r="H771" s="76"/>
      <c r="I771" s="76"/>
      <c r="J771" s="76"/>
      <c r="K771" s="76"/>
      <c r="L771" s="76"/>
      <c r="M771" s="76"/>
      <c r="N771" s="76"/>
      <c r="O771" s="76"/>
    </row>
    <row r="772" spans="1:15" s="35" customFormat="1" x14ac:dyDescent="0.3">
      <c r="A772" s="25"/>
      <c r="B772" s="94" t="s">
        <v>850</v>
      </c>
      <c r="C772" s="8" t="s">
        <v>691</v>
      </c>
      <c r="D772" s="2">
        <v>250</v>
      </c>
      <c r="E772" s="3"/>
      <c r="F772" s="160">
        <f>D772*E772</f>
        <v>0</v>
      </c>
      <c r="G772" s="76"/>
      <c r="H772" s="76"/>
      <c r="I772" s="76"/>
      <c r="J772" s="76"/>
      <c r="K772" s="76"/>
      <c r="L772" s="76"/>
      <c r="M772" s="76"/>
      <c r="N772" s="76"/>
      <c r="O772" s="76"/>
    </row>
    <row r="773" spans="1:15" s="35" customFormat="1" x14ac:dyDescent="0.3">
      <c r="A773" s="25"/>
      <c r="B773" s="5" t="s">
        <v>231</v>
      </c>
      <c r="C773" s="55"/>
      <c r="D773" s="36"/>
      <c r="E773" s="58"/>
      <c r="F773" s="167"/>
      <c r="G773" s="76"/>
      <c r="H773" s="76"/>
      <c r="I773" s="76"/>
      <c r="J773" s="76"/>
      <c r="K773" s="76"/>
      <c r="L773" s="76"/>
      <c r="M773" s="76"/>
      <c r="N773" s="76"/>
      <c r="O773" s="76"/>
    </row>
    <row r="774" spans="1:15" s="35" customFormat="1" x14ac:dyDescent="0.25">
      <c r="A774" s="32">
        <f>A771+1</f>
        <v>623</v>
      </c>
      <c r="B774" s="88" t="s">
        <v>232</v>
      </c>
      <c r="C774" s="8"/>
      <c r="D774" s="2"/>
      <c r="E774" s="3"/>
      <c r="F774" s="160">
        <v>0</v>
      </c>
      <c r="G774" s="76"/>
      <c r="H774" s="76"/>
      <c r="I774" s="76"/>
      <c r="J774" s="76"/>
      <c r="K774" s="76"/>
      <c r="L774" s="76"/>
      <c r="M774" s="76"/>
      <c r="N774" s="76"/>
      <c r="O774" s="76"/>
    </row>
    <row r="775" spans="1:15" s="35" customFormat="1" x14ac:dyDescent="0.3">
      <c r="A775" s="25"/>
      <c r="B775" s="94" t="s">
        <v>850</v>
      </c>
      <c r="C775" s="8" t="s">
        <v>691</v>
      </c>
      <c r="D775" s="2">
        <v>250</v>
      </c>
      <c r="E775" s="3"/>
      <c r="F775" s="160">
        <f>D775*E775</f>
        <v>0</v>
      </c>
      <c r="G775" s="76"/>
      <c r="H775" s="76"/>
      <c r="I775" s="76"/>
      <c r="J775" s="76"/>
      <c r="K775" s="76"/>
      <c r="L775" s="76"/>
      <c r="M775" s="76"/>
      <c r="N775" s="76"/>
      <c r="O775" s="76"/>
    </row>
    <row r="776" spans="1:15" s="35" customFormat="1" x14ac:dyDescent="0.25">
      <c r="A776" s="32">
        <f>A774+1</f>
        <v>624</v>
      </c>
      <c r="B776" s="88" t="s">
        <v>998</v>
      </c>
      <c r="C776" s="8"/>
      <c r="D776" s="2"/>
      <c r="E776" s="3"/>
      <c r="F776" s="160">
        <v>0</v>
      </c>
      <c r="G776" s="76"/>
      <c r="H776" s="76"/>
      <c r="I776" s="76"/>
      <c r="J776" s="76"/>
      <c r="K776" s="76"/>
      <c r="L776" s="76"/>
      <c r="M776" s="76"/>
      <c r="N776" s="76"/>
      <c r="O776" s="76"/>
    </row>
    <row r="777" spans="1:15" s="35" customFormat="1" x14ac:dyDescent="0.3">
      <c r="A777" s="25"/>
      <c r="B777" s="94" t="s">
        <v>850</v>
      </c>
      <c r="C777" s="8" t="s">
        <v>691</v>
      </c>
      <c r="D777" s="2">
        <v>360</v>
      </c>
      <c r="E777" s="3"/>
      <c r="F777" s="160">
        <f>D777*E777</f>
        <v>0</v>
      </c>
      <c r="G777" s="76"/>
      <c r="H777" s="76"/>
      <c r="I777" s="76"/>
      <c r="J777" s="76"/>
      <c r="K777" s="76"/>
      <c r="L777" s="76"/>
      <c r="M777" s="76"/>
      <c r="N777" s="76"/>
      <c r="O777" s="76"/>
    </row>
    <row r="778" spans="1:15" s="35" customFormat="1" x14ac:dyDescent="0.25">
      <c r="A778" s="32">
        <f>A776+1</f>
        <v>625</v>
      </c>
      <c r="B778" s="88" t="s">
        <v>999</v>
      </c>
      <c r="C778" s="8"/>
      <c r="D778" s="2"/>
      <c r="E778" s="3"/>
      <c r="F778" s="160">
        <v>0</v>
      </c>
      <c r="G778" s="76"/>
      <c r="H778" s="76"/>
      <c r="I778" s="76"/>
      <c r="J778" s="76"/>
      <c r="K778" s="76"/>
      <c r="L778" s="76"/>
      <c r="M778" s="76"/>
      <c r="N778" s="76"/>
      <c r="O778" s="76"/>
    </row>
    <row r="779" spans="1:15" s="35" customFormat="1" x14ac:dyDescent="0.3">
      <c r="A779" s="25"/>
      <c r="B779" s="94" t="s">
        <v>850</v>
      </c>
      <c r="C779" s="8" t="s">
        <v>691</v>
      </c>
      <c r="D779" s="2">
        <v>250</v>
      </c>
      <c r="E779" s="3"/>
      <c r="F779" s="160">
        <f>D779*E779</f>
        <v>0</v>
      </c>
      <c r="G779" s="76"/>
      <c r="H779" s="76"/>
      <c r="I779" s="76"/>
      <c r="J779" s="76"/>
      <c r="K779" s="76"/>
      <c r="L779" s="76"/>
      <c r="M779" s="76"/>
      <c r="N779" s="76"/>
      <c r="O779" s="76"/>
    </row>
    <row r="780" spans="1:15" s="35" customFormat="1" x14ac:dyDescent="0.25">
      <c r="A780" s="32">
        <f>A778+1</f>
        <v>626</v>
      </c>
      <c r="B780" s="88" t="s">
        <v>846</v>
      </c>
      <c r="C780" s="8"/>
      <c r="D780" s="2"/>
      <c r="E780" s="3"/>
      <c r="F780" s="160"/>
      <c r="G780" s="76"/>
      <c r="H780" s="76"/>
      <c r="I780" s="76"/>
      <c r="J780" s="76"/>
      <c r="K780" s="76"/>
      <c r="L780" s="76"/>
      <c r="M780" s="76"/>
      <c r="N780" s="76"/>
      <c r="O780" s="76"/>
    </row>
    <row r="781" spans="1:15" s="35" customFormat="1" x14ac:dyDescent="0.3">
      <c r="A781" s="25"/>
      <c r="B781" s="94" t="s">
        <v>849</v>
      </c>
      <c r="C781" s="8" t="s">
        <v>18</v>
      </c>
      <c r="D781" s="2">
        <v>123</v>
      </c>
      <c r="E781" s="3"/>
      <c r="F781" s="160">
        <f>D781*E781</f>
        <v>0</v>
      </c>
      <c r="G781" s="76"/>
      <c r="H781" s="76"/>
      <c r="I781" s="76"/>
      <c r="J781" s="76"/>
      <c r="K781" s="76"/>
      <c r="L781" s="76"/>
      <c r="M781" s="76"/>
      <c r="N781" s="76"/>
      <c r="O781" s="76"/>
    </row>
    <row r="782" spans="1:15" s="92" customFormat="1" x14ac:dyDescent="0.25">
      <c r="A782" s="84"/>
      <c r="B782" s="213" t="s">
        <v>233</v>
      </c>
      <c r="C782" s="213"/>
      <c r="D782" s="110"/>
      <c r="E782" s="54"/>
      <c r="F782" s="171"/>
      <c r="G782" s="76"/>
      <c r="H782" s="76"/>
      <c r="I782" s="76"/>
      <c r="J782" s="76"/>
      <c r="K782" s="76"/>
      <c r="L782" s="76"/>
      <c r="M782" s="76"/>
      <c r="N782" s="76"/>
      <c r="O782" s="76"/>
    </row>
    <row r="783" spans="1:15" s="35" customFormat="1" x14ac:dyDescent="0.3">
      <c r="A783" s="25"/>
      <c r="B783" s="5" t="s">
        <v>692</v>
      </c>
      <c r="C783" s="55"/>
      <c r="D783" s="36"/>
      <c r="E783" s="58"/>
      <c r="F783" s="167"/>
      <c r="G783" s="76"/>
      <c r="H783" s="76"/>
      <c r="I783" s="76"/>
      <c r="J783" s="76"/>
      <c r="K783" s="76"/>
      <c r="L783" s="76"/>
      <c r="M783" s="76"/>
      <c r="N783" s="76"/>
      <c r="O783" s="76"/>
    </row>
    <row r="784" spans="1:15" s="35" customFormat="1" x14ac:dyDescent="0.25">
      <c r="A784" s="32">
        <f>A780+1</f>
        <v>627</v>
      </c>
      <c r="B784" s="88" t="s">
        <v>234</v>
      </c>
      <c r="C784" s="8"/>
      <c r="D784" s="2"/>
      <c r="E784" s="3"/>
      <c r="F784" s="160"/>
      <c r="G784" s="76"/>
      <c r="H784" s="76"/>
      <c r="I784" s="76"/>
      <c r="J784" s="76"/>
      <c r="K784" s="76"/>
      <c r="L784" s="76"/>
      <c r="M784" s="76"/>
      <c r="N784" s="76"/>
      <c r="O784" s="76"/>
    </row>
    <row r="785" spans="1:15" s="35" customFormat="1" x14ac:dyDescent="0.3">
      <c r="A785" s="25"/>
      <c r="B785" s="94" t="s">
        <v>850</v>
      </c>
      <c r="C785" s="8" t="s">
        <v>691</v>
      </c>
      <c r="D785" s="2">
        <v>180</v>
      </c>
      <c r="E785" s="3"/>
      <c r="F785" s="160">
        <f>D785*E785</f>
        <v>0</v>
      </c>
      <c r="G785" s="76"/>
      <c r="H785" s="76"/>
      <c r="I785" s="76"/>
      <c r="J785" s="76"/>
      <c r="K785" s="76"/>
      <c r="L785" s="76"/>
      <c r="M785" s="76"/>
      <c r="N785" s="76"/>
      <c r="O785" s="76"/>
    </row>
    <row r="786" spans="1:15" s="35" customFormat="1" x14ac:dyDescent="0.25">
      <c r="A786" s="32">
        <f>A784+1</f>
        <v>628</v>
      </c>
      <c r="B786" s="88" t="s">
        <v>235</v>
      </c>
      <c r="C786" s="8"/>
      <c r="D786" s="2"/>
      <c r="E786" s="3"/>
      <c r="F786" s="160"/>
      <c r="G786" s="76"/>
      <c r="H786" s="76"/>
      <c r="I786" s="76"/>
      <c r="J786" s="76"/>
      <c r="K786" s="76"/>
      <c r="L786" s="76"/>
      <c r="M786" s="76"/>
      <c r="N786" s="76"/>
      <c r="O786" s="76"/>
    </row>
    <row r="787" spans="1:15" s="35" customFormat="1" x14ac:dyDescent="0.3">
      <c r="A787" s="25"/>
      <c r="B787" s="94" t="s">
        <v>850</v>
      </c>
      <c r="C787" s="8" t="s">
        <v>691</v>
      </c>
      <c r="D787" s="2">
        <v>200</v>
      </c>
      <c r="E787" s="3"/>
      <c r="F787" s="160">
        <f>D787*E787</f>
        <v>0</v>
      </c>
      <c r="G787" s="76"/>
      <c r="H787" s="76"/>
      <c r="I787" s="76"/>
      <c r="J787" s="76"/>
      <c r="K787" s="76"/>
      <c r="L787" s="76"/>
      <c r="M787" s="76"/>
      <c r="N787" s="76"/>
      <c r="O787" s="76"/>
    </row>
    <row r="788" spans="1:15" s="35" customFormat="1" x14ac:dyDescent="0.25">
      <c r="A788" s="32">
        <f>A786+1</f>
        <v>629</v>
      </c>
      <c r="B788" s="88" t="s">
        <v>236</v>
      </c>
      <c r="C788" s="8"/>
      <c r="D788" s="2"/>
      <c r="E788" s="3"/>
      <c r="F788" s="160"/>
      <c r="G788" s="76"/>
      <c r="H788" s="76"/>
      <c r="I788" s="76"/>
      <c r="J788" s="76"/>
      <c r="K788" s="76"/>
      <c r="L788" s="76"/>
      <c r="M788" s="76"/>
      <c r="N788" s="76"/>
      <c r="O788" s="76"/>
    </row>
    <row r="789" spans="1:15" s="35" customFormat="1" x14ac:dyDescent="0.3">
      <c r="A789" s="25"/>
      <c r="B789" s="94" t="s">
        <v>850</v>
      </c>
      <c r="C789" s="8" t="s">
        <v>691</v>
      </c>
      <c r="D789" s="2">
        <v>30</v>
      </c>
      <c r="E789" s="3"/>
      <c r="F789" s="160">
        <f>D789*E789</f>
        <v>0</v>
      </c>
      <c r="G789" s="76"/>
      <c r="H789" s="76"/>
      <c r="I789" s="76"/>
      <c r="J789" s="76"/>
      <c r="K789" s="76"/>
      <c r="L789" s="76"/>
      <c r="M789" s="76"/>
      <c r="N789" s="76"/>
      <c r="O789" s="76"/>
    </row>
    <row r="790" spans="1:15" s="35" customFormat="1" x14ac:dyDescent="0.25">
      <c r="A790" s="32">
        <f>A788+1</f>
        <v>630</v>
      </c>
      <c r="B790" s="88" t="s">
        <v>237</v>
      </c>
      <c r="C790" s="8"/>
      <c r="D790" s="2"/>
      <c r="E790" s="3"/>
      <c r="F790" s="160"/>
      <c r="G790" s="76"/>
      <c r="H790" s="76"/>
      <c r="I790" s="76"/>
      <c r="J790" s="76"/>
      <c r="K790" s="76"/>
      <c r="L790" s="76"/>
      <c r="M790" s="76"/>
      <c r="N790" s="76"/>
      <c r="O790" s="76"/>
    </row>
    <row r="791" spans="1:15" s="35" customFormat="1" x14ac:dyDescent="0.3">
      <c r="A791" s="25"/>
      <c r="B791" s="94" t="s">
        <v>850</v>
      </c>
      <c r="C791" s="8" t="s">
        <v>691</v>
      </c>
      <c r="D791" s="2">
        <v>35</v>
      </c>
      <c r="E791" s="3"/>
      <c r="F791" s="160">
        <f>D791*E791</f>
        <v>0</v>
      </c>
      <c r="G791" s="76"/>
      <c r="H791" s="76"/>
      <c r="I791" s="76"/>
      <c r="J791" s="76"/>
      <c r="K791" s="76"/>
      <c r="L791" s="76"/>
      <c r="M791" s="76"/>
      <c r="N791" s="76"/>
      <c r="O791" s="76"/>
    </row>
    <row r="792" spans="1:15" s="35" customFormat="1" x14ac:dyDescent="0.25">
      <c r="A792" s="32">
        <f>A790+1</f>
        <v>631</v>
      </c>
      <c r="B792" s="88" t="s">
        <v>238</v>
      </c>
      <c r="C792" s="8"/>
      <c r="D792" s="2"/>
      <c r="E792" s="3"/>
      <c r="F792" s="160"/>
      <c r="G792" s="76"/>
      <c r="H792" s="76"/>
      <c r="I792" s="76"/>
      <c r="J792" s="76"/>
      <c r="K792" s="76"/>
      <c r="L792" s="76"/>
      <c r="M792" s="76"/>
      <c r="N792" s="76"/>
      <c r="O792" s="76"/>
    </row>
    <row r="793" spans="1:15" s="35" customFormat="1" x14ac:dyDescent="0.3">
      <c r="A793" s="25"/>
      <c r="B793" s="94" t="s">
        <v>850</v>
      </c>
      <c r="C793" s="8" t="s">
        <v>691</v>
      </c>
      <c r="D793" s="2">
        <v>25</v>
      </c>
      <c r="E793" s="3"/>
      <c r="F793" s="160">
        <f>D793*E793</f>
        <v>0</v>
      </c>
      <c r="G793" s="76"/>
      <c r="H793" s="76"/>
      <c r="I793" s="76"/>
      <c r="J793" s="76"/>
      <c r="K793" s="76"/>
      <c r="L793" s="76"/>
      <c r="M793" s="76"/>
      <c r="N793" s="76"/>
      <c r="O793" s="76"/>
    </row>
    <row r="794" spans="1:15" s="35" customFormat="1" x14ac:dyDescent="0.25">
      <c r="A794" s="32">
        <f>A792+1</f>
        <v>632</v>
      </c>
      <c r="B794" s="88" t="s">
        <v>239</v>
      </c>
      <c r="C794" s="8"/>
      <c r="D794" s="2"/>
      <c r="E794" s="3"/>
      <c r="F794" s="160"/>
      <c r="G794" s="76"/>
      <c r="H794" s="76"/>
      <c r="I794" s="76"/>
      <c r="J794" s="76"/>
      <c r="K794" s="76"/>
      <c r="L794" s="76"/>
      <c r="M794" s="76"/>
      <c r="N794" s="76"/>
      <c r="O794" s="76"/>
    </row>
    <row r="795" spans="1:15" s="35" customFormat="1" x14ac:dyDescent="0.3">
      <c r="A795" s="25"/>
      <c r="B795" s="94" t="s">
        <v>850</v>
      </c>
      <c r="C795" s="8" t="s">
        <v>691</v>
      </c>
      <c r="D795" s="2">
        <v>15</v>
      </c>
      <c r="E795" s="3"/>
      <c r="F795" s="160">
        <f>D795*E795</f>
        <v>0</v>
      </c>
      <c r="G795" s="76"/>
      <c r="H795" s="76"/>
      <c r="I795" s="76"/>
      <c r="J795" s="76"/>
      <c r="K795" s="76"/>
      <c r="L795" s="76"/>
      <c r="M795" s="76"/>
      <c r="N795" s="76"/>
      <c r="O795" s="76"/>
    </row>
    <row r="796" spans="1:15" s="35" customFormat="1" x14ac:dyDescent="0.3">
      <c r="A796" s="25"/>
      <c r="B796" s="5" t="s">
        <v>693</v>
      </c>
      <c r="C796" s="55"/>
      <c r="D796" s="36"/>
      <c r="E796" s="58"/>
      <c r="F796" s="167">
        <f t="shared" ref="F796:F816" si="15">D796*E796</f>
        <v>0</v>
      </c>
      <c r="G796" s="76"/>
      <c r="H796" s="76"/>
      <c r="I796" s="76"/>
      <c r="J796" s="76"/>
      <c r="K796" s="76"/>
      <c r="L796" s="76"/>
      <c r="M796" s="76"/>
      <c r="N796" s="76"/>
      <c r="O796" s="76"/>
    </row>
    <row r="797" spans="1:15" s="35" customFormat="1" x14ac:dyDescent="0.25">
      <c r="A797" s="32">
        <f>A794+1</f>
        <v>633</v>
      </c>
      <c r="B797" s="88" t="s">
        <v>234</v>
      </c>
      <c r="C797" s="8"/>
      <c r="D797" s="2"/>
      <c r="E797" s="3"/>
      <c r="F797" s="160">
        <f t="shared" si="15"/>
        <v>0</v>
      </c>
      <c r="G797" s="76"/>
      <c r="H797" s="76"/>
      <c r="I797" s="76"/>
      <c r="J797" s="76"/>
      <c r="K797" s="76"/>
      <c r="L797" s="76"/>
      <c r="M797" s="76"/>
      <c r="N797" s="76"/>
      <c r="O797" s="76"/>
    </row>
    <row r="798" spans="1:15" s="35" customFormat="1" x14ac:dyDescent="0.3">
      <c r="A798" s="25"/>
      <c r="B798" s="94" t="s">
        <v>849</v>
      </c>
      <c r="C798" s="8" t="s">
        <v>18</v>
      </c>
      <c r="D798" s="2">
        <v>10</v>
      </c>
      <c r="E798" s="3"/>
      <c r="F798" s="160">
        <f t="shared" si="15"/>
        <v>0</v>
      </c>
      <c r="G798" s="76"/>
      <c r="H798" s="76"/>
      <c r="I798" s="76"/>
      <c r="J798" s="76"/>
      <c r="K798" s="76"/>
      <c r="L798" s="76"/>
      <c r="M798" s="76"/>
      <c r="N798" s="76"/>
      <c r="O798" s="76"/>
    </row>
    <row r="799" spans="1:15" s="35" customFormat="1" x14ac:dyDescent="0.25">
      <c r="A799" s="32">
        <f>A797+1</f>
        <v>634</v>
      </c>
      <c r="B799" s="88" t="s">
        <v>235</v>
      </c>
      <c r="C799" s="8"/>
      <c r="D799" s="2"/>
      <c r="E799" s="3"/>
      <c r="F799" s="160">
        <f t="shared" si="15"/>
        <v>0</v>
      </c>
      <c r="G799" s="76"/>
      <c r="H799" s="76"/>
      <c r="I799" s="76"/>
      <c r="J799" s="76"/>
      <c r="K799" s="76"/>
      <c r="L799" s="76"/>
      <c r="M799" s="76"/>
      <c r="N799" s="76"/>
      <c r="O799" s="76"/>
    </row>
    <row r="800" spans="1:15" s="35" customFormat="1" x14ac:dyDescent="0.3">
      <c r="A800" s="25"/>
      <c r="B800" s="94" t="s">
        <v>849</v>
      </c>
      <c r="C800" s="8" t="s">
        <v>18</v>
      </c>
      <c r="D800" s="2">
        <v>4</v>
      </c>
      <c r="E800" s="3"/>
      <c r="F800" s="160">
        <f t="shared" si="15"/>
        <v>0</v>
      </c>
      <c r="G800" s="76"/>
      <c r="H800" s="76"/>
      <c r="I800" s="76"/>
      <c r="J800" s="76"/>
      <c r="K800" s="76"/>
      <c r="L800" s="76"/>
      <c r="M800" s="76"/>
      <c r="N800" s="76"/>
      <c r="O800" s="76"/>
    </row>
    <row r="801" spans="1:15" s="35" customFormat="1" x14ac:dyDescent="0.25">
      <c r="A801" s="32">
        <f>A799+1</f>
        <v>635</v>
      </c>
      <c r="B801" s="88" t="s">
        <v>236</v>
      </c>
      <c r="C801" s="8"/>
      <c r="D801" s="2"/>
      <c r="E801" s="3"/>
      <c r="F801" s="160">
        <f t="shared" si="15"/>
        <v>0</v>
      </c>
      <c r="G801" s="76"/>
      <c r="H801" s="76"/>
      <c r="I801" s="76"/>
      <c r="J801" s="76"/>
      <c r="K801" s="76"/>
      <c r="L801" s="76"/>
      <c r="M801" s="76"/>
      <c r="N801" s="76"/>
      <c r="O801" s="76"/>
    </row>
    <row r="802" spans="1:15" s="35" customFormat="1" x14ac:dyDescent="0.3">
      <c r="A802" s="25"/>
      <c r="B802" s="94" t="s">
        <v>849</v>
      </c>
      <c r="C802" s="8" t="s">
        <v>18</v>
      </c>
      <c r="D802" s="2">
        <v>2</v>
      </c>
      <c r="E802" s="3"/>
      <c r="F802" s="160">
        <f t="shared" si="15"/>
        <v>0</v>
      </c>
      <c r="G802" s="76"/>
      <c r="H802" s="76"/>
      <c r="I802" s="76"/>
      <c r="J802" s="76"/>
      <c r="K802" s="76"/>
      <c r="L802" s="76"/>
      <c r="M802" s="76"/>
      <c r="N802" s="76"/>
      <c r="O802" s="76"/>
    </row>
    <row r="803" spans="1:15" s="35" customFormat="1" x14ac:dyDescent="0.25">
      <c r="A803" s="32">
        <f>A801+1</f>
        <v>636</v>
      </c>
      <c r="B803" s="88" t="s">
        <v>237</v>
      </c>
      <c r="C803" s="8"/>
      <c r="D803" s="2"/>
      <c r="E803" s="3"/>
      <c r="F803" s="160">
        <f t="shared" si="15"/>
        <v>0</v>
      </c>
      <c r="G803" s="76"/>
      <c r="H803" s="76"/>
      <c r="I803" s="76"/>
      <c r="J803" s="76"/>
      <c r="K803" s="76"/>
      <c r="L803" s="76"/>
      <c r="M803" s="76"/>
      <c r="N803" s="76"/>
      <c r="O803" s="76"/>
    </row>
    <row r="804" spans="1:15" s="35" customFormat="1" x14ac:dyDescent="0.3">
      <c r="A804" s="25"/>
      <c r="B804" s="94" t="s">
        <v>849</v>
      </c>
      <c r="C804" s="8" t="s">
        <v>18</v>
      </c>
      <c r="D804" s="2">
        <v>2</v>
      </c>
      <c r="E804" s="3"/>
      <c r="F804" s="160">
        <f t="shared" si="15"/>
        <v>0</v>
      </c>
      <c r="G804" s="76"/>
      <c r="H804" s="76"/>
      <c r="I804" s="76"/>
      <c r="J804" s="76"/>
      <c r="K804" s="76"/>
      <c r="L804" s="76"/>
      <c r="M804" s="76"/>
      <c r="N804" s="76"/>
      <c r="O804" s="76"/>
    </row>
    <row r="805" spans="1:15" s="35" customFormat="1" x14ac:dyDescent="0.25">
      <c r="A805" s="32">
        <f>A803+1</f>
        <v>637</v>
      </c>
      <c r="B805" s="88" t="s">
        <v>238</v>
      </c>
      <c r="C805" s="8"/>
      <c r="D805" s="2"/>
      <c r="E805" s="3"/>
      <c r="F805" s="160">
        <f t="shared" si="15"/>
        <v>0</v>
      </c>
      <c r="G805" s="76"/>
      <c r="H805" s="76"/>
      <c r="I805" s="76"/>
      <c r="J805" s="76"/>
      <c r="K805" s="76"/>
      <c r="L805" s="76"/>
      <c r="M805" s="76"/>
      <c r="N805" s="76"/>
      <c r="O805" s="76"/>
    </row>
    <row r="806" spans="1:15" s="35" customFormat="1" x14ac:dyDescent="0.3">
      <c r="A806" s="25"/>
      <c r="B806" s="94" t="s">
        <v>849</v>
      </c>
      <c r="C806" s="8" t="s">
        <v>18</v>
      </c>
      <c r="D806" s="2">
        <v>2</v>
      </c>
      <c r="E806" s="3"/>
      <c r="F806" s="160">
        <f t="shared" si="15"/>
        <v>0</v>
      </c>
      <c r="G806" s="76"/>
      <c r="H806" s="76"/>
      <c r="I806" s="76"/>
      <c r="J806" s="76"/>
      <c r="K806" s="76"/>
      <c r="L806" s="76"/>
      <c r="M806" s="76"/>
      <c r="N806" s="76"/>
      <c r="O806" s="76"/>
    </row>
    <row r="807" spans="1:15" s="35" customFormat="1" x14ac:dyDescent="0.25">
      <c r="A807" s="32">
        <f>A805+1</f>
        <v>638</v>
      </c>
      <c r="B807" s="88" t="s">
        <v>239</v>
      </c>
      <c r="C807" s="8"/>
      <c r="D807" s="2"/>
      <c r="E807" s="3"/>
      <c r="F807" s="160">
        <f t="shared" si="15"/>
        <v>0</v>
      </c>
      <c r="G807" s="76"/>
      <c r="H807" s="76"/>
      <c r="I807" s="76"/>
      <c r="J807" s="76"/>
      <c r="K807" s="76"/>
      <c r="L807" s="76"/>
      <c r="M807" s="76"/>
      <c r="N807" s="76"/>
      <c r="O807" s="76"/>
    </row>
    <row r="808" spans="1:15" s="35" customFormat="1" x14ac:dyDescent="0.3">
      <c r="A808" s="25"/>
      <c r="B808" s="94" t="s">
        <v>849</v>
      </c>
      <c r="C808" s="8" t="s">
        <v>18</v>
      </c>
      <c r="D808" s="2">
        <v>2</v>
      </c>
      <c r="E808" s="3"/>
      <c r="F808" s="160">
        <f t="shared" si="15"/>
        <v>0</v>
      </c>
      <c r="G808" s="76"/>
      <c r="H808" s="76"/>
      <c r="I808" s="76"/>
      <c r="J808" s="76"/>
      <c r="K808" s="76"/>
      <c r="L808" s="76"/>
      <c r="M808" s="76"/>
      <c r="N808" s="76"/>
      <c r="O808" s="76"/>
    </row>
    <row r="809" spans="1:15" s="35" customFormat="1" x14ac:dyDescent="0.25">
      <c r="A809" s="32">
        <f>A807+1</f>
        <v>639</v>
      </c>
      <c r="B809" s="88" t="s">
        <v>240</v>
      </c>
      <c r="C809" s="8"/>
      <c r="D809" s="2"/>
      <c r="E809" s="3"/>
      <c r="F809" s="160">
        <f>D809*E809</f>
        <v>0</v>
      </c>
      <c r="G809" s="76"/>
      <c r="H809" s="76"/>
      <c r="I809" s="76"/>
      <c r="J809" s="76"/>
      <c r="K809" s="76"/>
      <c r="L809" s="76"/>
      <c r="M809" s="76"/>
      <c r="N809" s="76"/>
      <c r="O809" s="76"/>
    </row>
    <row r="810" spans="1:15" s="35" customFormat="1" x14ac:dyDescent="0.3">
      <c r="A810" s="25"/>
      <c r="B810" s="94" t="s">
        <v>83</v>
      </c>
      <c r="C810" s="8" t="s">
        <v>84</v>
      </c>
      <c r="D810" s="2">
        <v>1</v>
      </c>
      <c r="E810" s="3"/>
      <c r="F810" s="160">
        <f t="shared" si="15"/>
        <v>0</v>
      </c>
      <c r="G810" s="76"/>
      <c r="H810" s="76"/>
      <c r="I810" s="76"/>
      <c r="J810" s="76"/>
      <c r="K810" s="76"/>
      <c r="L810" s="76"/>
      <c r="M810" s="76"/>
      <c r="N810" s="76"/>
      <c r="O810" s="76"/>
    </row>
    <row r="811" spans="1:15" s="35" customFormat="1" x14ac:dyDescent="0.25">
      <c r="A811" s="32">
        <f>A809+1</f>
        <v>640</v>
      </c>
      <c r="B811" s="88" t="s">
        <v>241</v>
      </c>
      <c r="C811" s="8"/>
      <c r="D811" s="2"/>
      <c r="E811" s="3"/>
      <c r="F811" s="160">
        <f t="shared" si="15"/>
        <v>0</v>
      </c>
      <c r="G811" s="76"/>
      <c r="H811" s="76"/>
      <c r="I811" s="76"/>
      <c r="J811" s="76"/>
      <c r="K811" s="76"/>
      <c r="L811" s="76"/>
      <c r="M811" s="76"/>
      <c r="N811" s="76"/>
      <c r="O811" s="76"/>
    </row>
    <row r="812" spans="1:15" s="35" customFormat="1" x14ac:dyDescent="0.3">
      <c r="A812" s="25"/>
      <c r="B812" s="94" t="s">
        <v>849</v>
      </c>
      <c r="C812" s="8" t="s">
        <v>18</v>
      </c>
      <c r="D812" s="2">
        <v>26</v>
      </c>
      <c r="E812" s="3"/>
      <c r="F812" s="160">
        <f t="shared" si="15"/>
        <v>0</v>
      </c>
      <c r="G812" s="76"/>
      <c r="H812" s="76"/>
      <c r="I812" s="76"/>
      <c r="J812" s="76"/>
      <c r="K812" s="76"/>
      <c r="L812" s="76"/>
      <c r="M812" s="76"/>
      <c r="N812" s="76"/>
      <c r="O812" s="76"/>
    </row>
    <row r="813" spans="1:15" s="35" customFormat="1" x14ac:dyDescent="0.25">
      <c r="A813" s="32">
        <f>A811+1</f>
        <v>641</v>
      </c>
      <c r="B813" s="88" t="s">
        <v>242</v>
      </c>
      <c r="C813" s="8"/>
      <c r="D813" s="2"/>
      <c r="E813" s="3"/>
      <c r="F813" s="160">
        <f t="shared" si="15"/>
        <v>0</v>
      </c>
      <c r="G813" s="76"/>
      <c r="H813" s="76"/>
      <c r="I813" s="76"/>
      <c r="J813" s="76"/>
      <c r="K813" s="76"/>
      <c r="L813" s="76"/>
      <c r="M813" s="76"/>
      <c r="N813" s="76"/>
      <c r="O813" s="76"/>
    </row>
    <row r="814" spans="1:15" s="35" customFormat="1" x14ac:dyDescent="0.3">
      <c r="A814" s="25"/>
      <c r="B814" s="94" t="s">
        <v>83</v>
      </c>
      <c r="C814" s="8" t="s">
        <v>84</v>
      </c>
      <c r="D814" s="2">
        <v>1</v>
      </c>
      <c r="E814" s="3"/>
      <c r="F814" s="160">
        <f t="shared" si="15"/>
        <v>0</v>
      </c>
      <c r="G814" s="76"/>
      <c r="H814" s="76"/>
      <c r="I814" s="76"/>
      <c r="J814" s="76"/>
      <c r="K814" s="76"/>
      <c r="L814" s="76"/>
      <c r="M814" s="76"/>
      <c r="N814" s="76"/>
      <c r="O814" s="76"/>
    </row>
    <row r="815" spans="1:15" s="35" customFormat="1" x14ac:dyDescent="0.25">
      <c r="A815" s="32">
        <f>A813+1</f>
        <v>642</v>
      </c>
      <c r="B815" s="88" t="s">
        <v>243</v>
      </c>
      <c r="C815" s="8"/>
      <c r="D815" s="2"/>
      <c r="E815" s="3"/>
      <c r="F815" s="160">
        <f t="shared" si="15"/>
        <v>0</v>
      </c>
      <c r="G815" s="76"/>
      <c r="H815" s="76"/>
      <c r="I815" s="76"/>
      <c r="J815" s="76"/>
      <c r="K815" s="76"/>
      <c r="L815" s="76"/>
      <c r="M815" s="76"/>
      <c r="N815" s="76"/>
      <c r="O815" s="76"/>
    </row>
    <row r="816" spans="1:15" s="35" customFormat="1" ht="17.25" thickBot="1" x14ac:dyDescent="0.35">
      <c r="A816" s="25"/>
      <c r="B816" s="94" t="s">
        <v>849</v>
      </c>
      <c r="C816" s="8" t="s">
        <v>18</v>
      </c>
      <c r="D816" s="2">
        <v>1</v>
      </c>
      <c r="E816" s="3"/>
      <c r="F816" s="160">
        <f t="shared" si="15"/>
        <v>0</v>
      </c>
      <c r="G816" s="76"/>
      <c r="H816" s="76"/>
      <c r="I816" s="76"/>
      <c r="J816" s="76"/>
      <c r="K816" s="76"/>
      <c r="L816" s="76"/>
      <c r="M816" s="76"/>
      <c r="N816" s="76"/>
      <c r="O816" s="76"/>
    </row>
    <row r="817" spans="1:15" s="35" customFormat="1" ht="17.25" thickBot="1" x14ac:dyDescent="0.3">
      <c r="A817" s="208" t="s">
        <v>904</v>
      </c>
      <c r="B817" s="209"/>
      <c r="C817" s="209"/>
      <c r="D817" s="209"/>
      <c r="E817" s="227"/>
      <c r="F817" s="173">
        <f>SUM(F750:F816)</f>
        <v>0</v>
      </c>
      <c r="G817" s="76"/>
      <c r="H817" s="76"/>
      <c r="I817" s="76"/>
      <c r="J817" s="76"/>
      <c r="K817" s="76"/>
      <c r="L817" s="76"/>
      <c r="M817" s="76"/>
      <c r="N817" s="76"/>
      <c r="O817" s="76"/>
    </row>
    <row r="818" spans="1:15" s="92" customFormat="1" x14ac:dyDescent="0.25">
      <c r="A818" s="84"/>
      <c r="B818" s="213" t="s">
        <v>905</v>
      </c>
      <c r="C818" s="213"/>
      <c r="D818" s="110"/>
      <c r="E818" s="54"/>
      <c r="F818" s="171"/>
      <c r="G818" s="76"/>
      <c r="H818" s="76"/>
      <c r="I818" s="76"/>
      <c r="J818" s="76"/>
      <c r="K818" s="76"/>
      <c r="L818" s="76"/>
      <c r="M818" s="76"/>
      <c r="N818" s="76"/>
      <c r="O818" s="76"/>
    </row>
    <row r="819" spans="1:15" s="92" customFormat="1" x14ac:dyDescent="0.25">
      <c r="A819" s="212">
        <v>701</v>
      </c>
      <c r="B819" s="9" t="s">
        <v>244</v>
      </c>
      <c r="C819" s="111"/>
      <c r="D819" s="112"/>
      <c r="E819" s="126"/>
      <c r="F819" s="174"/>
      <c r="G819" s="76"/>
      <c r="H819" s="76"/>
      <c r="I819" s="76"/>
      <c r="J819" s="76"/>
      <c r="K819" s="76"/>
      <c r="L819" s="76"/>
      <c r="M819" s="76"/>
      <c r="N819" s="76"/>
      <c r="O819" s="76"/>
    </row>
    <row r="820" spans="1:15" s="92" customFormat="1" x14ac:dyDescent="0.25">
      <c r="A820" s="194"/>
      <c r="B820" s="10" t="s">
        <v>245</v>
      </c>
      <c r="C820" s="85" t="s">
        <v>84</v>
      </c>
      <c r="D820" s="13">
        <v>1</v>
      </c>
      <c r="E820" s="43"/>
      <c r="F820" s="175">
        <f>+D820*E820</f>
        <v>0</v>
      </c>
      <c r="G820" s="76"/>
      <c r="H820" s="76"/>
      <c r="I820" s="76"/>
      <c r="J820" s="76"/>
      <c r="K820" s="76"/>
      <c r="L820" s="76"/>
      <c r="M820" s="76"/>
      <c r="N820" s="76"/>
      <c r="O820" s="76"/>
    </row>
    <row r="821" spans="1:15" s="92" customFormat="1" x14ac:dyDescent="0.25">
      <c r="A821" s="212">
        <f>1+A819</f>
        <v>702</v>
      </c>
      <c r="B821" s="9" t="s">
        <v>246</v>
      </c>
      <c r="C821" s="111"/>
      <c r="D821" s="112"/>
      <c r="E821" s="126"/>
      <c r="F821" s="175">
        <f t="shared" ref="F821:F884" si="16">+D821*E821</f>
        <v>0</v>
      </c>
      <c r="G821" s="76"/>
      <c r="H821" s="76"/>
      <c r="I821" s="76"/>
      <c r="J821" s="76"/>
      <c r="K821" s="76"/>
      <c r="L821" s="76"/>
      <c r="M821" s="76"/>
      <c r="N821" s="76"/>
      <c r="O821" s="76"/>
    </row>
    <row r="822" spans="1:15" s="92" customFormat="1" x14ac:dyDescent="0.25">
      <c r="A822" s="194"/>
      <c r="B822" s="10" t="s">
        <v>245</v>
      </c>
      <c r="C822" s="85" t="s">
        <v>84</v>
      </c>
      <c r="D822" s="13">
        <v>2</v>
      </c>
      <c r="E822" s="43"/>
      <c r="F822" s="175">
        <f t="shared" si="16"/>
        <v>0</v>
      </c>
      <c r="G822" s="76"/>
      <c r="H822" s="76"/>
      <c r="I822" s="76"/>
      <c r="J822" s="76"/>
      <c r="K822" s="76"/>
      <c r="L822" s="76"/>
      <c r="M822" s="76"/>
      <c r="N822" s="76"/>
      <c r="O822" s="76"/>
    </row>
    <row r="823" spans="1:15" s="92" customFormat="1" x14ac:dyDescent="0.25">
      <c r="A823" s="212">
        <f>1+A821</f>
        <v>703</v>
      </c>
      <c r="B823" s="88" t="s">
        <v>1000</v>
      </c>
      <c r="C823" s="85"/>
      <c r="D823" s="127"/>
      <c r="E823" s="18"/>
      <c r="F823" s="175">
        <f t="shared" si="16"/>
        <v>0</v>
      </c>
      <c r="G823" s="76"/>
      <c r="H823" s="76"/>
      <c r="I823" s="76"/>
      <c r="J823" s="76"/>
      <c r="K823" s="76"/>
      <c r="L823" s="76"/>
      <c r="M823" s="76"/>
      <c r="N823" s="76"/>
      <c r="O823" s="76"/>
    </row>
    <row r="824" spans="1:15" s="92" customFormat="1" x14ac:dyDescent="0.25">
      <c r="A824" s="194"/>
      <c r="B824" s="10" t="s">
        <v>245</v>
      </c>
      <c r="C824" s="85" t="s">
        <v>84</v>
      </c>
      <c r="D824" s="13">
        <v>8</v>
      </c>
      <c r="E824" s="43"/>
      <c r="F824" s="175">
        <f t="shared" si="16"/>
        <v>0</v>
      </c>
      <c r="G824" s="76"/>
      <c r="H824" s="76"/>
      <c r="I824" s="76"/>
      <c r="J824" s="76"/>
      <c r="K824" s="76"/>
      <c r="L824" s="76"/>
      <c r="M824" s="76"/>
      <c r="N824" s="76"/>
      <c r="O824" s="76"/>
    </row>
    <row r="825" spans="1:15" s="114" customFormat="1" x14ac:dyDescent="0.25">
      <c r="A825" s="212">
        <f>1+A823</f>
        <v>704</v>
      </c>
      <c r="B825" s="88" t="s">
        <v>247</v>
      </c>
      <c r="C825" s="85"/>
      <c r="D825" s="127"/>
      <c r="E825" s="43"/>
      <c r="F825" s="175">
        <f t="shared" si="16"/>
        <v>0</v>
      </c>
      <c r="G825" s="76"/>
      <c r="H825" s="76"/>
      <c r="I825" s="76"/>
      <c r="J825" s="76"/>
      <c r="K825" s="76"/>
      <c r="L825" s="76"/>
      <c r="M825" s="76"/>
      <c r="N825" s="76"/>
      <c r="O825" s="76"/>
    </row>
    <row r="826" spans="1:15" x14ac:dyDescent="0.25">
      <c r="A826" s="194"/>
      <c r="B826" s="10" t="s">
        <v>248</v>
      </c>
      <c r="C826" s="85" t="s">
        <v>18</v>
      </c>
      <c r="D826" s="13">
        <v>1</v>
      </c>
      <c r="E826" s="43"/>
      <c r="F826" s="175">
        <f t="shared" si="16"/>
        <v>0</v>
      </c>
    </row>
    <row r="827" spans="1:15" s="114" customFormat="1" x14ac:dyDescent="0.25">
      <c r="A827" s="212">
        <f>1+A825</f>
        <v>705</v>
      </c>
      <c r="B827" s="88" t="s">
        <v>249</v>
      </c>
      <c r="C827" s="85"/>
      <c r="D827" s="127"/>
      <c r="E827" s="43"/>
      <c r="F827" s="175">
        <f t="shared" si="16"/>
        <v>0</v>
      </c>
      <c r="G827" s="76"/>
      <c r="H827" s="76"/>
      <c r="I827" s="76"/>
      <c r="J827" s="76"/>
      <c r="K827" s="76"/>
      <c r="L827" s="76"/>
      <c r="M827" s="76"/>
      <c r="N827" s="76"/>
      <c r="O827" s="76"/>
    </row>
    <row r="828" spans="1:15" x14ac:dyDescent="0.25">
      <c r="A828" s="194"/>
      <c r="B828" s="10" t="s">
        <v>248</v>
      </c>
      <c r="C828" s="85" t="s">
        <v>18</v>
      </c>
      <c r="D828" s="13">
        <v>1</v>
      </c>
      <c r="E828" s="43"/>
      <c r="F828" s="175">
        <f t="shared" si="16"/>
        <v>0</v>
      </c>
    </row>
    <row r="829" spans="1:15" s="114" customFormat="1" x14ac:dyDescent="0.25">
      <c r="A829" s="212">
        <f>A827+1</f>
        <v>706</v>
      </c>
      <c r="B829" s="88" t="s">
        <v>250</v>
      </c>
      <c r="C829" s="85"/>
      <c r="D829" s="127"/>
      <c r="E829" s="43"/>
      <c r="F829" s="175">
        <f t="shared" si="16"/>
        <v>0</v>
      </c>
      <c r="G829" s="76"/>
      <c r="H829" s="76"/>
      <c r="I829" s="76"/>
      <c r="J829" s="76"/>
      <c r="K829" s="76"/>
      <c r="L829" s="76"/>
      <c r="M829" s="76"/>
      <c r="N829" s="76"/>
      <c r="O829" s="76"/>
    </row>
    <row r="830" spans="1:15" x14ac:dyDescent="0.25">
      <c r="A830" s="194"/>
      <c r="B830" s="10" t="s">
        <v>248</v>
      </c>
      <c r="C830" s="85" t="s">
        <v>18</v>
      </c>
      <c r="D830" s="13">
        <v>2</v>
      </c>
      <c r="E830" s="43"/>
      <c r="F830" s="175">
        <f t="shared" si="16"/>
        <v>0</v>
      </c>
    </row>
    <row r="831" spans="1:15" s="114" customFormat="1" x14ac:dyDescent="0.25">
      <c r="A831" s="194">
        <f>+A829+1</f>
        <v>707</v>
      </c>
      <c r="B831" s="9" t="s">
        <v>251</v>
      </c>
      <c r="C831" s="85"/>
      <c r="D831" s="13"/>
      <c r="E831" s="43"/>
      <c r="F831" s="175">
        <f t="shared" si="16"/>
        <v>0</v>
      </c>
      <c r="G831" s="76"/>
      <c r="H831" s="76"/>
      <c r="I831" s="76"/>
      <c r="J831" s="76"/>
      <c r="K831" s="76"/>
      <c r="L831" s="76"/>
      <c r="M831" s="76"/>
      <c r="N831" s="76"/>
      <c r="O831" s="76"/>
    </row>
    <row r="832" spans="1:15" x14ac:dyDescent="0.25">
      <c r="A832" s="194"/>
      <c r="B832" s="93" t="s">
        <v>131</v>
      </c>
      <c r="C832" s="98" t="s">
        <v>16</v>
      </c>
      <c r="D832" s="13">
        <v>300</v>
      </c>
      <c r="E832" s="43"/>
      <c r="F832" s="175">
        <f t="shared" si="16"/>
        <v>0</v>
      </c>
    </row>
    <row r="833" spans="1:6" x14ac:dyDescent="0.25">
      <c r="A833" s="214">
        <f>+A831+1</f>
        <v>708</v>
      </c>
      <c r="B833" s="9" t="s">
        <v>252</v>
      </c>
      <c r="C833" s="85"/>
      <c r="D833" s="13"/>
      <c r="E833" s="43"/>
      <c r="F833" s="175">
        <f t="shared" si="16"/>
        <v>0</v>
      </c>
    </row>
    <row r="834" spans="1:6" x14ac:dyDescent="0.25">
      <c r="A834" s="215"/>
      <c r="B834" s="10" t="s">
        <v>248</v>
      </c>
      <c r="C834" s="85" t="s">
        <v>18</v>
      </c>
      <c r="D834" s="13">
        <v>2</v>
      </c>
      <c r="E834" s="43"/>
      <c r="F834" s="175">
        <f t="shared" si="16"/>
        <v>0</v>
      </c>
    </row>
    <row r="835" spans="1:6" x14ac:dyDescent="0.25">
      <c r="A835" s="214">
        <f>A833+1</f>
        <v>709</v>
      </c>
      <c r="B835" s="9" t="s">
        <v>253</v>
      </c>
      <c r="C835" s="85"/>
      <c r="D835" s="13"/>
      <c r="E835" s="43"/>
      <c r="F835" s="175">
        <f t="shared" si="16"/>
        <v>0</v>
      </c>
    </row>
    <row r="836" spans="1:6" x14ac:dyDescent="0.25">
      <c r="A836" s="215"/>
      <c r="B836" s="10" t="s">
        <v>245</v>
      </c>
      <c r="C836" s="85" t="s">
        <v>84</v>
      </c>
      <c r="D836" s="13">
        <v>2</v>
      </c>
      <c r="E836" s="43"/>
      <c r="F836" s="175">
        <f t="shared" si="16"/>
        <v>0</v>
      </c>
    </row>
    <row r="837" spans="1:6" x14ac:dyDescent="0.25">
      <c r="A837" s="214">
        <f>A835+1</f>
        <v>710</v>
      </c>
      <c r="B837" s="9" t="s">
        <v>254</v>
      </c>
      <c r="C837" s="85"/>
      <c r="D837" s="13"/>
      <c r="E837" s="43"/>
      <c r="F837" s="175">
        <f t="shared" si="16"/>
        <v>0</v>
      </c>
    </row>
    <row r="838" spans="1:6" x14ac:dyDescent="0.25">
      <c r="A838" s="215"/>
      <c r="B838" s="10" t="s">
        <v>245</v>
      </c>
      <c r="C838" s="85" t="s">
        <v>84</v>
      </c>
      <c r="D838" s="13">
        <v>2</v>
      </c>
      <c r="E838" s="43"/>
      <c r="F838" s="175">
        <f t="shared" si="16"/>
        <v>0</v>
      </c>
    </row>
    <row r="839" spans="1:6" x14ac:dyDescent="0.25">
      <c r="A839" s="214">
        <f>+A837+1</f>
        <v>711</v>
      </c>
      <c r="B839" s="9" t="s">
        <v>255</v>
      </c>
      <c r="C839" s="85"/>
      <c r="D839" s="13"/>
      <c r="E839" s="43"/>
      <c r="F839" s="175">
        <f t="shared" si="16"/>
        <v>0</v>
      </c>
    </row>
    <row r="840" spans="1:6" x14ac:dyDescent="0.25">
      <c r="A840" s="215"/>
      <c r="B840" s="10" t="s">
        <v>248</v>
      </c>
      <c r="C840" s="85" t="s">
        <v>18</v>
      </c>
      <c r="D840" s="13">
        <v>2</v>
      </c>
      <c r="E840" s="43"/>
      <c r="F840" s="175">
        <f t="shared" si="16"/>
        <v>0</v>
      </c>
    </row>
    <row r="841" spans="1:6" x14ac:dyDescent="0.25">
      <c r="A841" s="214">
        <f>+A839+1</f>
        <v>712</v>
      </c>
      <c r="B841" s="9" t="s">
        <v>256</v>
      </c>
      <c r="C841" s="85"/>
      <c r="D841" s="13"/>
      <c r="E841" s="43"/>
      <c r="F841" s="175">
        <f t="shared" si="16"/>
        <v>0</v>
      </c>
    </row>
    <row r="842" spans="1:6" x14ac:dyDescent="0.25">
      <c r="A842" s="215"/>
      <c r="B842" s="10" t="s">
        <v>245</v>
      </c>
      <c r="C842" s="85" t="s">
        <v>84</v>
      </c>
      <c r="D842" s="13">
        <v>3</v>
      </c>
      <c r="E842" s="43"/>
      <c r="F842" s="175">
        <f t="shared" si="16"/>
        <v>0</v>
      </c>
    </row>
    <row r="843" spans="1:6" x14ac:dyDescent="0.25">
      <c r="A843" s="214">
        <f>+A841+1</f>
        <v>713</v>
      </c>
      <c r="B843" s="9" t="s">
        <v>257</v>
      </c>
      <c r="C843" s="85"/>
      <c r="D843" s="13"/>
      <c r="E843" s="43"/>
      <c r="F843" s="175">
        <f t="shared" si="16"/>
        <v>0</v>
      </c>
    </row>
    <row r="844" spans="1:6" x14ac:dyDescent="0.25">
      <c r="A844" s="215"/>
      <c r="B844" s="10" t="s">
        <v>245</v>
      </c>
      <c r="C844" s="85" t="s">
        <v>84</v>
      </c>
      <c r="D844" s="13">
        <v>2</v>
      </c>
      <c r="E844" s="43"/>
      <c r="F844" s="175">
        <f t="shared" si="16"/>
        <v>0</v>
      </c>
    </row>
    <row r="845" spans="1:6" x14ac:dyDescent="0.25">
      <c r="A845" s="214">
        <f>+A843+1</f>
        <v>714</v>
      </c>
      <c r="B845" s="9" t="s">
        <v>1001</v>
      </c>
      <c r="C845" s="85"/>
      <c r="D845" s="13"/>
      <c r="E845" s="43"/>
      <c r="F845" s="175">
        <f t="shared" si="16"/>
        <v>0</v>
      </c>
    </row>
    <row r="846" spans="1:6" x14ac:dyDescent="0.25">
      <c r="A846" s="215"/>
      <c r="B846" s="10" t="s">
        <v>245</v>
      </c>
      <c r="C846" s="85" t="s">
        <v>84</v>
      </c>
      <c r="D846" s="13">
        <v>2</v>
      </c>
      <c r="E846" s="43"/>
      <c r="F846" s="175">
        <f t="shared" si="16"/>
        <v>0</v>
      </c>
    </row>
    <row r="847" spans="1:6" x14ac:dyDescent="0.25">
      <c r="A847" s="214">
        <f>+A845+1</f>
        <v>715</v>
      </c>
      <c r="B847" s="9" t="s">
        <v>258</v>
      </c>
      <c r="C847" s="85"/>
      <c r="D847" s="13"/>
      <c r="E847" s="43"/>
      <c r="F847" s="175">
        <f t="shared" si="16"/>
        <v>0</v>
      </c>
    </row>
    <row r="848" spans="1:6" x14ac:dyDescent="0.25">
      <c r="A848" s="215"/>
      <c r="B848" s="10" t="s">
        <v>248</v>
      </c>
      <c r="C848" s="85" t="s">
        <v>18</v>
      </c>
      <c r="D848" s="13">
        <v>2</v>
      </c>
      <c r="E848" s="43"/>
      <c r="F848" s="175">
        <f t="shared" si="16"/>
        <v>0</v>
      </c>
    </row>
    <row r="849" spans="1:6" x14ac:dyDescent="0.25">
      <c r="A849" s="214">
        <f>+A847+1</f>
        <v>716</v>
      </c>
      <c r="B849" s="9" t="s">
        <v>259</v>
      </c>
      <c r="C849" s="85"/>
      <c r="D849" s="13"/>
      <c r="E849" s="43"/>
      <c r="F849" s="175">
        <f t="shared" si="16"/>
        <v>0</v>
      </c>
    </row>
    <row r="850" spans="1:6" x14ac:dyDescent="0.25">
      <c r="A850" s="215"/>
      <c r="B850" s="10" t="s">
        <v>245</v>
      </c>
      <c r="C850" s="85" t="s">
        <v>84</v>
      </c>
      <c r="D850" s="13">
        <v>2</v>
      </c>
      <c r="E850" s="43"/>
      <c r="F850" s="175">
        <f t="shared" si="16"/>
        <v>0</v>
      </c>
    </row>
    <row r="851" spans="1:6" x14ac:dyDescent="0.25">
      <c r="A851" s="128"/>
      <c r="B851" s="129" t="s">
        <v>260</v>
      </c>
      <c r="C851" s="85"/>
      <c r="D851" s="13"/>
      <c r="E851" s="43"/>
      <c r="F851" s="175">
        <f t="shared" si="16"/>
        <v>0</v>
      </c>
    </row>
    <row r="852" spans="1:6" x14ac:dyDescent="0.25">
      <c r="A852" s="194">
        <f>A849+1</f>
        <v>717</v>
      </c>
      <c r="B852" s="9" t="s">
        <v>261</v>
      </c>
      <c r="C852" s="85"/>
      <c r="D852" s="13"/>
      <c r="E852" s="43"/>
      <c r="F852" s="175">
        <f t="shared" si="16"/>
        <v>0</v>
      </c>
    </row>
    <row r="853" spans="1:6" x14ac:dyDescent="0.25">
      <c r="A853" s="194"/>
      <c r="B853" s="10" t="s">
        <v>248</v>
      </c>
      <c r="C853" s="85" t="s">
        <v>18</v>
      </c>
      <c r="D853" s="13">
        <v>1</v>
      </c>
      <c r="E853" s="43"/>
      <c r="F853" s="175">
        <f t="shared" si="16"/>
        <v>0</v>
      </c>
    </row>
    <row r="854" spans="1:6" x14ac:dyDescent="0.25">
      <c r="A854" s="194">
        <f>+A852+1</f>
        <v>718</v>
      </c>
      <c r="B854" s="9" t="s">
        <v>262</v>
      </c>
      <c r="C854" s="85"/>
      <c r="D854" s="13"/>
      <c r="E854" s="43"/>
      <c r="F854" s="175">
        <f t="shared" si="16"/>
        <v>0</v>
      </c>
    </row>
    <row r="855" spans="1:6" x14ac:dyDescent="0.25">
      <c r="A855" s="194"/>
      <c r="B855" s="10" t="s">
        <v>248</v>
      </c>
      <c r="C855" s="85" t="s">
        <v>18</v>
      </c>
      <c r="D855" s="13">
        <v>1</v>
      </c>
      <c r="E855" s="43"/>
      <c r="F855" s="175">
        <f t="shared" si="16"/>
        <v>0</v>
      </c>
    </row>
    <row r="856" spans="1:6" x14ac:dyDescent="0.25">
      <c r="A856" s="194">
        <f>+A854+1</f>
        <v>719</v>
      </c>
      <c r="B856" s="9" t="s">
        <v>263</v>
      </c>
      <c r="C856" s="85"/>
      <c r="D856" s="13"/>
      <c r="E856" s="43"/>
      <c r="F856" s="175">
        <f t="shared" si="16"/>
        <v>0</v>
      </c>
    </row>
    <row r="857" spans="1:6" x14ac:dyDescent="0.25">
      <c r="A857" s="194"/>
      <c r="B857" s="10" t="s">
        <v>248</v>
      </c>
      <c r="C857" s="85" t="s">
        <v>18</v>
      </c>
      <c r="D857" s="13">
        <v>1</v>
      </c>
      <c r="E857" s="43"/>
      <c r="F857" s="175">
        <f t="shared" si="16"/>
        <v>0</v>
      </c>
    </row>
    <row r="858" spans="1:6" x14ac:dyDescent="0.25">
      <c r="A858" s="194">
        <f>A856+1</f>
        <v>720</v>
      </c>
      <c r="B858" s="9" t="s">
        <v>264</v>
      </c>
      <c r="C858" s="85"/>
      <c r="D858" s="13"/>
      <c r="E858" s="43"/>
      <c r="F858" s="175">
        <f t="shared" si="16"/>
        <v>0</v>
      </c>
    </row>
    <row r="859" spans="1:6" x14ac:dyDescent="0.25">
      <c r="A859" s="194"/>
      <c r="B859" s="10" t="s">
        <v>248</v>
      </c>
      <c r="C859" s="85" t="s">
        <v>18</v>
      </c>
      <c r="D859" s="13">
        <v>1</v>
      </c>
      <c r="E859" s="43"/>
      <c r="F859" s="175">
        <f t="shared" si="16"/>
        <v>0</v>
      </c>
    </row>
    <row r="860" spans="1:6" x14ac:dyDescent="0.25">
      <c r="A860" s="194">
        <f>A858+1</f>
        <v>721</v>
      </c>
      <c r="B860" s="9" t="s">
        <v>265</v>
      </c>
      <c r="C860" s="85"/>
      <c r="D860" s="13"/>
      <c r="E860" s="43"/>
      <c r="F860" s="175">
        <f t="shared" si="16"/>
        <v>0</v>
      </c>
    </row>
    <row r="861" spans="1:6" x14ac:dyDescent="0.25">
      <c r="A861" s="194"/>
      <c r="B861" s="10" t="s">
        <v>248</v>
      </c>
      <c r="C861" s="85" t="s">
        <v>18</v>
      </c>
      <c r="D861" s="13">
        <v>1</v>
      </c>
      <c r="E861" s="43"/>
      <c r="F861" s="175">
        <f t="shared" si="16"/>
        <v>0</v>
      </c>
    </row>
    <row r="862" spans="1:6" x14ac:dyDescent="0.25">
      <c r="A862" s="194">
        <f>A860+1</f>
        <v>722</v>
      </c>
      <c r="B862" s="9" t="s">
        <v>266</v>
      </c>
      <c r="C862" s="85"/>
      <c r="D862" s="13"/>
      <c r="E862" s="43"/>
      <c r="F862" s="175">
        <f t="shared" si="16"/>
        <v>0</v>
      </c>
    </row>
    <row r="863" spans="1:6" x14ac:dyDescent="0.25">
      <c r="A863" s="194"/>
      <c r="B863" s="10" t="s">
        <v>248</v>
      </c>
      <c r="C863" s="85" t="s">
        <v>18</v>
      </c>
      <c r="D863" s="13">
        <v>1</v>
      </c>
      <c r="E863" s="43"/>
      <c r="F863" s="175">
        <f t="shared" si="16"/>
        <v>0</v>
      </c>
    </row>
    <row r="864" spans="1:6" x14ac:dyDescent="0.25">
      <c r="A864" s="194">
        <f>A862+1</f>
        <v>723</v>
      </c>
      <c r="B864" s="9" t="s">
        <v>267</v>
      </c>
      <c r="C864" s="85"/>
      <c r="D864" s="13"/>
      <c r="E864" s="43"/>
      <c r="F864" s="175">
        <f t="shared" si="16"/>
        <v>0</v>
      </c>
    </row>
    <row r="865" spans="1:6" x14ac:dyDescent="0.25">
      <c r="A865" s="194"/>
      <c r="B865" s="10" t="s">
        <v>248</v>
      </c>
      <c r="C865" s="85" t="s">
        <v>18</v>
      </c>
      <c r="D865" s="13">
        <v>1</v>
      </c>
      <c r="E865" s="43"/>
      <c r="F865" s="175">
        <f t="shared" si="16"/>
        <v>0</v>
      </c>
    </row>
    <row r="866" spans="1:6" x14ac:dyDescent="0.25">
      <c r="A866" s="194">
        <f>A864+1</f>
        <v>724</v>
      </c>
      <c r="B866" s="9" t="s">
        <v>268</v>
      </c>
      <c r="C866" s="85"/>
      <c r="D866" s="13"/>
      <c r="E866" s="43"/>
      <c r="F866" s="175">
        <f t="shared" si="16"/>
        <v>0</v>
      </c>
    </row>
    <row r="867" spans="1:6" x14ac:dyDescent="0.25">
      <c r="A867" s="194"/>
      <c r="B867" s="10" t="s">
        <v>248</v>
      </c>
      <c r="C867" s="85" t="s">
        <v>18</v>
      </c>
      <c r="D867" s="13">
        <v>1</v>
      </c>
      <c r="E867" s="43"/>
      <c r="F867" s="175">
        <f t="shared" si="16"/>
        <v>0</v>
      </c>
    </row>
    <row r="868" spans="1:6" x14ac:dyDescent="0.25">
      <c r="A868" s="194">
        <f>A866+1</f>
        <v>725</v>
      </c>
      <c r="B868" s="9" t="s">
        <v>269</v>
      </c>
      <c r="C868" s="85"/>
      <c r="D868" s="13"/>
      <c r="E868" s="43"/>
      <c r="F868" s="175">
        <f t="shared" si="16"/>
        <v>0</v>
      </c>
    </row>
    <row r="869" spans="1:6" x14ac:dyDescent="0.25">
      <c r="A869" s="194"/>
      <c r="B869" s="10" t="s">
        <v>248</v>
      </c>
      <c r="C869" s="85" t="s">
        <v>18</v>
      </c>
      <c r="D869" s="13">
        <v>1</v>
      </c>
      <c r="E869" s="43"/>
      <c r="F869" s="175">
        <f t="shared" si="16"/>
        <v>0</v>
      </c>
    </row>
    <row r="870" spans="1:6" x14ac:dyDescent="0.25">
      <c r="A870" s="194">
        <f>A868+1</f>
        <v>726</v>
      </c>
      <c r="B870" s="9" t="s">
        <v>270</v>
      </c>
      <c r="C870" s="85"/>
      <c r="D870" s="13"/>
      <c r="E870" s="43"/>
      <c r="F870" s="175">
        <f t="shared" si="16"/>
        <v>0</v>
      </c>
    </row>
    <row r="871" spans="1:6" x14ac:dyDescent="0.25">
      <c r="A871" s="194"/>
      <c r="B871" s="10" t="s">
        <v>248</v>
      </c>
      <c r="C871" s="85" t="s">
        <v>18</v>
      </c>
      <c r="D871" s="13">
        <v>1</v>
      </c>
      <c r="E871" s="43"/>
      <c r="F871" s="175">
        <f t="shared" si="16"/>
        <v>0</v>
      </c>
    </row>
    <row r="872" spans="1:6" x14ac:dyDescent="0.25">
      <c r="A872" s="194">
        <f>A870+1</f>
        <v>727</v>
      </c>
      <c r="B872" s="9" t="s">
        <v>271</v>
      </c>
      <c r="C872" s="85"/>
      <c r="D872" s="13"/>
      <c r="E872" s="43"/>
      <c r="F872" s="175">
        <f t="shared" si="16"/>
        <v>0</v>
      </c>
    </row>
    <row r="873" spans="1:6" x14ac:dyDescent="0.25">
      <c r="A873" s="194"/>
      <c r="B873" s="10" t="s">
        <v>248</v>
      </c>
      <c r="C873" s="85" t="s">
        <v>18</v>
      </c>
      <c r="D873" s="13">
        <v>1</v>
      </c>
      <c r="E873" s="43"/>
      <c r="F873" s="175">
        <f t="shared" si="16"/>
        <v>0</v>
      </c>
    </row>
    <row r="874" spans="1:6" x14ac:dyDescent="0.25">
      <c r="A874" s="194">
        <f>A872+1</f>
        <v>728</v>
      </c>
      <c r="B874" s="9" t="s">
        <v>272</v>
      </c>
      <c r="C874" s="85"/>
      <c r="D874" s="13"/>
      <c r="E874" s="43"/>
      <c r="F874" s="175">
        <f t="shared" si="16"/>
        <v>0</v>
      </c>
    </row>
    <row r="875" spans="1:6" x14ac:dyDescent="0.25">
      <c r="A875" s="194"/>
      <c r="B875" s="10" t="s">
        <v>248</v>
      </c>
      <c r="C875" s="85" t="s">
        <v>18</v>
      </c>
      <c r="D875" s="13">
        <v>1</v>
      </c>
      <c r="E875" s="43"/>
      <c r="F875" s="175">
        <f t="shared" si="16"/>
        <v>0</v>
      </c>
    </row>
    <row r="876" spans="1:6" x14ac:dyDescent="0.25">
      <c r="A876" s="194">
        <f>+A874+1</f>
        <v>729</v>
      </c>
      <c r="B876" s="9" t="s">
        <v>273</v>
      </c>
      <c r="C876" s="85"/>
      <c r="D876" s="13"/>
      <c r="E876" s="43"/>
      <c r="F876" s="175">
        <f t="shared" si="16"/>
        <v>0</v>
      </c>
    </row>
    <row r="877" spans="1:6" x14ac:dyDescent="0.25">
      <c r="A877" s="194"/>
      <c r="B877" s="10" t="s">
        <v>248</v>
      </c>
      <c r="C877" s="85" t="s">
        <v>18</v>
      </c>
      <c r="D877" s="13">
        <v>1</v>
      </c>
      <c r="E877" s="43"/>
      <c r="F877" s="175">
        <f t="shared" si="16"/>
        <v>0</v>
      </c>
    </row>
    <row r="878" spans="1:6" x14ac:dyDescent="0.25">
      <c r="A878" s="194">
        <f>A876+1</f>
        <v>730</v>
      </c>
      <c r="B878" s="9" t="s">
        <v>274</v>
      </c>
      <c r="C878" s="85"/>
      <c r="D878" s="13"/>
      <c r="E878" s="43"/>
      <c r="F878" s="175">
        <f t="shared" si="16"/>
        <v>0</v>
      </c>
    </row>
    <row r="879" spans="1:6" x14ac:dyDescent="0.25">
      <c r="A879" s="194"/>
      <c r="B879" s="10" t="s">
        <v>248</v>
      </c>
      <c r="C879" s="85" t="s">
        <v>18</v>
      </c>
      <c r="D879" s="13">
        <v>1</v>
      </c>
      <c r="E879" s="43"/>
      <c r="F879" s="175">
        <f t="shared" si="16"/>
        <v>0</v>
      </c>
    </row>
    <row r="880" spans="1:6" x14ac:dyDescent="0.25">
      <c r="A880" s="194">
        <f>A878+1</f>
        <v>731</v>
      </c>
      <c r="B880" s="9" t="s">
        <v>275</v>
      </c>
      <c r="C880" s="85"/>
      <c r="D880" s="13"/>
      <c r="E880" s="43"/>
      <c r="F880" s="175">
        <f t="shared" si="16"/>
        <v>0</v>
      </c>
    </row>
    <row r="881" spans="1:6" x14ac:dyDescent="0.25">
      <c r="A881" s="194"/>
      <c r="B881" s="10" t="s">
        <v>248</v>
      </c>
      <c r="C881" s="85" t="s">
        <v>18</v>
      </c>
      <c r="D881" s="13">
        <v>1</v>
      </c>
      <c r="E881" s="43"/>
      <c r="F881" s="175">
        <f t="shared" si="16"/>
        <v>0</v>
      </c>
    </row>
    <row r="882" spans="1:6" x14ac:dyDescent="0.25">
      <c r="A882" s="194">
        <f>+A880+1</f>
        <v>732</v>
      </c>
      <c r="B882" s="9" t="s">
        <v>276</v>
      </c>
      <c r="C882" s="85"/>
      <c r="D882" s="13"/>
      <c r="E882" s="43"/>
      <c r="F882" s="175">
        <f t="shared" si="16"/>
        <v>0</v>
      </c>
    </row>
    <row r="883" spans="1:6" x14ac:dyDescent="0.25">
      <c r="A883" s="194"/>
      <c r="B883" s="10" t="s">
        <v>248</v>
      </c>
      <c r="C883" s="85" t="s">
        <v>18</v>
      </c>
      <c r="D883" s="13">
        <v>1</v>
      </c>
      <c r="E883" s="43"/>
      <c r="F883" s="175">
        <f t="shared" si="16"/>
        <v>0</v>
      </c>
    </row>
    <row r="884" spans="1:6" x14ac:dyDescent="0.25">
      <c r="A884" s="194">
        <f>+A882+1</f>
        <v>733</v>
      </c>
      <c r="B884" s="9" t="s">
        <v>277</v>
      </c>
      <c r="C884" s="85"/>
      <c r="D884" s="13"/>
      <c r="E884" s="43"/>
      <c r="F884" s="175">
        <f t="shared" si="16"/>
        <v>0</v>
      </c>
    </row>
    <row r="885" spans="1:6" x14ac:dyDescent="0.25">
      <c r="A885" s="194"/>
      <c r="B885" s="10" t="s">
        <v>248</v>
      </c>
      <c r="C885" s="85" t="s">
        <v>18</v>
      </c>
      <c r="D885" s="13">
        <v>1</v>
      </c>
      <c r="E885" s="43"/>
      <c r="F885" s="175">
        <f t="shared" ref="F885:F948" si="17">+D885*E885</f>
        <v>0</v>
      </c>
    </row>
    <row r="886" spans="1:6" x14ac:dyDescent="0.25">
      <c r="A886" s="194">
        <f>A884+1</f>
        <v>734</v>
      </c>
      <c r="B886" s="9" t="s">
        <v>278</v>
      </c>
      <c r="C886" s="85"/>
      <c r="D886" s="13"/>
      <c r="E886" s="43"/>
      <c r="F886" s="175">
        <f t="shared" si="17"/>
        <v>0</v>
      </c>
    </row>
    <row r="887" spans="1:6" x14ac:dyDescent="0.25">
      <c r="A887" s="194"/>
      <c r="B887" s="10" t="s">
        <v>248</v>
      </c>
      <c r="C887" s="85" t="s">
        <v>18</v>
      </c>
      <c r="D887" s="13">
        <v>1</v>
      </c>
      <c r="E887" s="43"/>
      <c r="F887" s="175">
        <f t="shared" si="17"/>
        <v>0</v>
      </c>
    </row>
    <row r="888" spans="1:6" x14ac:dyDescent="0.25">
      <c r="A888" s="194">
        <f>A886+1</f>
        <v>735</v>
      </c>
      <c r="B888" s="9" t="s">
        <v>279</v>
      </c>
      <c r="C888" s="85"/>
      <c r="D888" s="13"/>
      <c r="E888" s="43"/>
      <c r="F888" s="175">
        <f t="shared" si="17"/>
        <v>0</v>
      </c>
    </row>
    <row r="889" spans="1:6" x14ac:dyDescent="0.25">
      <c r="A889" s="194"/>
      <c r="B889" s="10" t="s">
        <v>248</v>
      </c>
      <c r="C889" s="85" t="s">
        <v>18</v>
      </c>
      <c r="D889" s="13">
        <v>1</v>
      </c>
      <c r="E889" s="43"/>
      <c r="F889" s="175">
        <f t="shared" si="17"/>
        <v>0</v>
      </c>
    </row>
    <row r="890" spans="1:6" x14ac:dyDescent="0.25">
      <c r="A890" s="194">
        <f>A888+1</f>
        <v>736</v>
      </c>
      <c r="B890" s="9" t="s">
        <v>280</v>
      </c>
      <c r="C890" s="85"/>
      <c r="D890" s="13"/>
      <c r="E890" s="43"/>
      <c r="F890" s="175">
        <f t="shared" si="17"/>
        <v>0</v>
      </c>
    </row>
    <row r="891" spans="1:6" x14ac:dyDescent="0.25">
      <c r="A891" s="194"/>
      <c r="B891" s="10" t="s">
        <v>248</v>
      </c>
      <c r="C891" s="85" t="s">
        <v>18</v>
      </c>
      <c r="D891" s="13">
        <v>1</v>
      </c>
      <c r="E891" s="43"/>
      <c r="F891" s="175">
        <f t="shared" si="17"/>
        <v>0</v>
      </c>
    </row>
    <row r="892" spans="1:6" x14ac:dyDescent="0.25">
      <c r="A892" s="194">
        <f>A890+1</f>
        <v>737</v>
      </c>
      <c r="B892" s="9" t="s">
        <v>281</v>
      </c>
      <c r="C892" s="85"/>
      <c r="D892" s="13"/>
      <c r="E892" s="43"/>
      <c r="F892" s="175">
        <f t="shared" si="17"/>
        <v>0</v>
      </c>
    </row>
    <row r="893" spans="1:6" x14ac:dyDescent="0.25">
      <c r="A893" s="194"/>
      <c r="B893" s="10" t="s">
        <v>248</v>
      </c>
      <c r="C893" s="85" t="s">
        <v>18</v>
      </c>
      <c r="D893" s="13">
        <v>1</v>
      </c>
      <c r="E893" s="43"/>
      <c r="F893" s="175">
        <f t="shared" si="17"/>
        <v>0</v>
      </c>
    </row>
    <row r="894" spans="1:6" x14ac:dyDescent="0.25">
      <c r="A894" s="194">
        <f>A892+1</f>
        <v>738</v>
      </c>
      <c r="B894" s="9" t="s">
        <v>282</v>
      </c>
      <c r="C894" s="85"/>
      <c r="D894" s="13"/>
      <c r="E894" s="43"/>
      <c r="F894" s="175">
        <f t="shared" si="17"/>
        <v>0</v>
      </c>
    </row>
    <row r="895" spans="1:6" x14ac:dyDescent="0.25">
      <c r="A895" s="194"/>
      <c r="B895" s="10" t="s">
        <v>248</v>
      </c>
      <c r="C895" s="85" t="s">
        <v>18</v>
      </c>
      <c r="D895" s="13">
        <v>1</v>
      </c>
      <c r="E895" s="43"/>
      <c r="F895" s="175">
        <f t="shared" si="17"/>
        <v>0</v>
      </c>
    </row>
    <row r="896" spans="1:6" x14ac:dyDescent="0.25">
      <c r="A896" s="194">
        <f>A894+1</f>
        <v>739</v>
      </c>
      <c r="B896" s="9" t="s">
        <v>283</v>
      </c>
      <c r="C896" s="85"/>
      <c r="D896" s="13"/>
      <c r="E896" s="43"/>
      <c r="F896" s="175">
        <f t="shared" si="17"/>
        <v>0</v>
      </c>
    </row>
    <row r="897" spans="1:6" x14ac:dyDescent="0.25">
      <c r="A897" s="194"/>
      <c r="B897" s="10" t="s">
        <v>248</v>
      </c>
      <c r="C897" s="85" t="s">
        <v>18</v>
      </c>
      <c r="D897" s="13">
        <v>1</v>
      </c>
      <c r="E897" s="43"/>
      <c r="F897" s="175">
        <f t="shared" si="17"/>
        <v>0</v>
      </c>
    </row>
    <row r="898" spans="1:6" x14ac:dyDescent="0.25">
      <c r="A898" s="194">
        <f>A896+1</f>
        <v>740</v>
      </c>
      <c r="B898" s="9" t="s">
        <v>284</v>
      </c>
      <c r="C898" s="85"/>
      <c r="D898" s="13"/>
      <c r="E898" s="43"/>
      <c r="F898" s="175">
        <f t="shared" si="17"/>
        <v>0</v>
      </c>
    </row>
    <row r="899" spans="1:6" x14ac:dyDescent="0.25">
      <c r="A899" s="194"/>
      <c r="B899" s="10" t="s">
        <v>248</v>
      </c>
      <c r="C899" s="85" t="s">
        <v>18</v>
      </c>
      <c r="D899" s="13">
        <v>1</v>
      </c>
      <c r="E899" s="43"/>
      <c r="F899" s="175">
        <f t="shared" si="17"/>
        <v>0</v>
      </c>
    </row>
    <row r="900" spans="1:6" x14ac:dyDescent="0.25">
      <c r="A900" s="194">
        <f>A898+1</f>
        <v>741</v>
      </c>
      <c r="B900" s="9" t="s">
        <v>285</v>
      </c>
      <c r="C900" s="85"/>
      <c r="D900" s="13"/>
      <c r="E900" s="43"/>
      <c r="F900" s="175">
        <f t="shared" si="17"/>
        <v>0</v>
      </c>
    </row>
    <row r="901" spans="1:6" x14ac:dyDescent="0.25">
      <c r="A901" s="194"/>
      <c r="B901" s="10" t="s">
        <v>248</v>
      </c>
      <c r="C901" s="85" t="s">
        <v>18</v>
      </c>
      <c r="D901" s="13">
        <v>1</v>
      </c>
      <c r="E901" s="43"/>
      <c r="F901" s="175">
        <f t="shared" si="17"/>
        <v>0</v>
      </c>
    </row>
    <row r="902" spans="1:6" x14ac:dyDescent="0.25">
      <c r="A902" s="194">
        <f>A900+1</f>
        <v>742</v>
      </c>
      <c r="B902" s="9" t="s">
        <v>286</v>
      </c>
      <c r="C902" s="85"/>
      <c r="D902" s="13"/>
      <c r="E902" s="43"/>
      <c r="F902" s="175">
        <f t="shared" si="17"/>
        <v>0</v>
      </c>
    </row>
    <row r="903" spans="1:6" x14ac:dyDescent="0.25">
      <c r="A903" s="194"/>
      <c r="B903" s="10" t="s">
        <v>248</v>
      </c>
      <c r="C903" s="85" t="s">
        <v>18</v>
      </c>
      <c r="D903" s="13">
        <v>1</v>
      </c>
      <c r="E903" s="43"/>
      <c r="F903" s="175">
        <f t="shared" si="17"/>
        <v>0</v>
      </c>
    </row>
    <row r="904" spans="1:6" x14ac:dyDescent="0.25">
      <c r="A904" s="194">
        <f>A902+1</f>
        <v>743</v>
      </c>
      <c r="B904" s="9" t="s">
        <v>287</v>
      </c>
      <c r="C904" s="85"/>
      <c r="D904" s="13"/>
      <c r="E904" s="43"/>
      <c r="F904" s="175">
        <f t="shared" si="17"/>
        <v>0</v>
      </c>
    </row>
    <row r="905" spans="1:6" x14ac:dyDescent="0.25">
      <c r="A905" s="194"/>
      <c r="B905" s="10" t="s">
        <v>248</v>
      </c>
      <c r="C905" s="85" t="s">
        <v>18</v>
      </c>
      <c r="D905" s="13">
        <v>1</v>
      </c>
      <c r="E905" s="43"/>
      <c r="F905" s="175">
        <f t="shared" si="17"/>
        <v>0</v>
      </c>
    </row>
    <row r="906" spans="1:6" x14ac:dyDescent="0.25">
      <c r="A906" s="194">
        <f>+A904+1</f>
        <v>744</v>
      </c>
      <c r="B906" s="9" t="s">
        <v>288</v>
      </c>
      <c r="C906" s="85"/>
      <c r="D906" s="13"/>
      <c r="E906" s="43"/>
      <c r="F906" s="175">
        <f t="shared" si="17"/>
        <v>0</v>
      </c>
    </row>
    <row r="907" spans="1:6" x14ac:dyDescent="0.25">
      <c r="A907" s="194"/>
      <c r="B907" s="10" t="s">
        <v>248</v>
      </c>
      <c r="C907" s="85" t="s">
        <v>18</v>
      </c>
      <c r="D907" s="13">
        <v>1</v>
      </c>
      <c r="E907" s="43"/>
      <c r="F907" s="175">
        <f t="shared" si="17"/>
        <v>0</v>
      </c>
    </row>
    <row r="908" spans="1:6" x14ac:dyDescent="0.25">
      <c r="A908" s="194">
        <f>A906+1</f>
        <v>745</v>
      </c>
      <c r="B908" s="9" t="s">
        <v>289</v>
      </c>
      <c r="C908" s="85"/>
      <c r="D908" s="13"/>
      <c r="E908" s="43"/>
      <c r="F908" s="175">
        <f t="shared" si="17"/>
        <v>0</v>
      </c>
    </row>
    <row r="909" spans="1:6" x14ac:dyDescent="0.25">
      <c r="A909" s="194"/>
      <c r="B909" s="10" t="s">
        <v>248</v>
      </c>
      <c r="C909" s="85" t="s">
        <v>18</v>
      </c>
      <c r="D909" s="13">
        <v>1</v>
      </c>
      <c r="E909" s="43"/>
      <c r="F909" s="175">
        <f t="shared" si="17"/>
        <v>0</v>
      </c>
    </row>
    <row r="910" spans="1:6" x14ac:dyDescent="0.25">
      <c r="A910" s="194">
        <f>A908+1</f>
        <v>746</v>
      </c>
      <c r="B910" s="9" t="s">
        <v>290</v>
      </c>
      <c r="C910" s="85"/>
      <c r="D910" s="13"/>
      <c r="E910" s="43"/>
      <c r="F910" s="175">
        <f t="shared" si="17"/>
        <v>0</v>
      </c>
    </row>
    <row r="911" spans="1:6" x14ac:dyDescent="0.25">
      <c r="A911" s="194"/>
      <c r="B911" s="10" t="s">
        <v>248</v>
      </c>
      <c r="C911" s="85" t="s">
        <v>18</v>
      </c>
      <c r="D911" s="13">
        <v>1</v>
      </c>
      <c r="E911" s="43"/>
      <c r="F911" s="175">
        <f t="shared" si="17"/>
        <v>0</v>
      </c>
    </row>
    <row r="912" spans="1:6" x14ac:dyDescent="0.25">
      <c r="A912" s="194">
        <f>A910+1</f>
        <v>747</v>
      </c>
      <c r="B912" s="9" t="s">
        <v>291</v>
      </c>
      <c r="C912" s="85"/>
      <c r="D912" s="13"/>
      <c r="E912" s="43"/>
      <c r="F912" s="175">
        <f t="shared" si="17"/>
        <v>0</v>
      </c>
    </row>
    <row r="913" spans="1:6" x14ac:dyDescent="0.25">
      <c r="A913" s="194"/>
      <c r="B913" s="10" t="s">
        <v>248</v>
      </c>
      <c r="C913" s="85" t="s">
        <v>18</v>
      </c>
      <c r="D913" s="13">
        <v>1</v>
      </c>
      <c r="E913" s="43"/>
      <c r="F913" s="175">
        <f t="shared" si="17"/>
        <v>0</v>
      </c>
    </row>
    <row r="914" spans="1:6" x14ac:dyDescent="0.25">
      <c r="A914" s="194">
        <f>A912+1</f>
        <v>748</v>
      </c>
      <c r="B914" s="9" t="s">
        <v>292</v>
      </c>
      <c r="C914" s="85"/>
      <c r="D914" s="13"/>
      <c r="E914" s="43"/>
      <c r="F914" s="175">
        <f t="shared" si="17"/>
        <v>0</v>
      </c>
    </row>
    <row r="915" spans="1:6" x14ac:dyDescent="0.25">
      <c r="A915" s="194"/>
      <c r="B915" s="10" t="s">
        <v>248</v>
      </c>
      <c r="C915" s="85" t="s">
        <v>18</v>
      </c>
      <c r="D915" s="13">
        <v>1</v>
      </c>
      <c r="E915" s="43"/>
      <c r="F915" s="175">
        <f t="shared" si="17"/>
        <v>0</v>
      </c>
    </row>
    <row r="916" spans="1:6" x14ac:dyDescent="0.25">
      <c r="A916" s="194">
        <f t="shared" ref="A916:A958" si="18">A914+1</f>
        <v>749</v>
      </c>
      <c r="B916" s="9" t="s">
        <v>293</v>
      </c>
      <c r="C916" s="85"/>
      <c r="D916" s="13"/>
      <c r="E916" s="43"/>
      <c r="F916" s="175">
        <f t="shared" si="17"/>
        <v>0</v>
      </c>
    </row>
    <row r="917" spans="1:6" x14ac:dyDescent="0.25">
      <c r="A917" s="194"/>
      <c r="B917" s="10" t="s">
        <v>248</v>
      </c>
      <c r="C917" s="85" t="s">
        <v>18</v>
      </c>
      <c r="D917" s="13">
        <v>1</v>
      </c>
      <c r="E917" s="43"/>
      <c r="F917" s="175">
        <f t="shared" si="17"/>
        <v>0</v>
      </c>
    </row>
    <row r="918" spans="1:6" x14ac:dyDescent="0.25">
      <c r="A918" s="194">
        <f t="shared" si="18"/>
        <v>750</v>
      </c>
      <c r="B918" s="9" t="s">
        <v>294</v>
      </c>
      <c r="C918" s="85"/>
      <c r="D918" s="13"/>
      <c r="E918" s="43"/>
      <c r="F918" s="175">
        <f t="shared" si="17"/>
        <v>0</v>
      </c>
    </row>
    <row r="919" spans="1:6" x14ac:dyDescent="0.25">
      <c r="A919" s="194"/>
      <c r="B919" s="10" t="s">
        <v>248</v>
      </c>
      <c r="C919" s="85" t="s">
        <v>18</v>
      </c>
      <c r="D919" s="13">
        <v>1</v>
      </c>
      <c r="E919" s="43"/>
      <c r="F919" s="175">
        <f t="shared" si="17"/>
        <v>0</v>
      </c>
    </row>
    <row r="920" spans="1:6" x14ac:dyDescent="0.25">
      <c r="A920" s="194">
        <f t="shared" si="18"/>
        <v>751</v>
      </c>
      <c r="B920" s="9" t="s">
        <v>295</v>
      </c>
      <c r="C920" s="85"/>
      <c r="D920" s="13"/>
      <c r="E920" s="43"/>
      <c r="F920" s="175">
        <f t="shared" si="17"/>
        <v>0</v>
      </c>
    </row>
    <row r="921" spans="1:6" x14ac:dyDescent="0.25">
      <c r="A921" s="194"/>
      <c r="B921" s="10" t="s">
        <v>248</v>
      </c>
      <c r="C921" s="85" t="s">
        <v>18</v>
      </c>
      <c r="D921" s="13">
        <v>1</v>
      </c>
      <c r="E921" s="43"/>
      <c r="F921" s="175">
        <f t="shared" si="17"/>
        <v>0</v>
      </c>
    </row>
    <row r="922" spans="1:6" x14ac:dyDescent="0.25">
      <c r="A922" s="194">
        <f t="shared" si="18"/>
        <v>752</v>
      </c>
      <c r="B922" s="9" t="s">
        <v>296</v>
      </c>
      <c r="C922" s="85"/>
      <c r="D922" s="13"/>
      <c r="E922" s="43"/>
      <c r="F922" s="175">
        <f t="shared" si="17"/>
        <v>0</v>
      </c>
    </row>
    <row r="923" spans="1:6" x14ac:dyDescent="0.25">
      <c r="A923" s="194"/>
      <c r="B923" s="10" t="s">
        <v>248</v>
      </c>
      <c r="C923" s="85" t="s">
        <v>18</v>
      </c>
      <c r="D923" s="13">
        <v>1</v>
      </c>
      <c r="E923" s="43"/>
      <c r="F923" s="175">
        <f t="shared" si="17"/>
        <v>0</v>
      </c>
    </row>
    <row r="924" spans="1:6" x14ac:dyDescent="0.25">
      <c r="A924" s="194">
        <f t="shared" si="18"/>
        <v>753</v>
      </c>
      <c r="B924" s="9" t="s">
        <v>297</v>
      </c>
      <c r="C924" s="85"/>
      <c r="D924" s="13"/>
      <c r="E924" s="43"/>
      <c r="F924" s="175">
        <f t="shared" si="17"/>
        <v>0</v>
      </c>
    </row>
    <row r="925" spans="1:6" x14ac:dyDescent="0.25">
      <c r="A925" s="194"/>
      <c r="B925" s="10" t="s">
        <v>248</v>
      </c>
      <c r="C925" s="85" t="s">
        <v>18</v>
      </c>
      <c r="D925" s="13">
        <v>1</v>
      </c>
      <c r="E925" s="43"/>
      <c r="F925" s="175">
        <f t="shared" si="17"/>
        <v>0</v>
      </c>
    </row>
    <row r="926" spans="1:6" x14ac:dyDescent="0.25">
      <c r="A926" s="194">
        <f t="shared" si="18"/>
        <v>754</v>
      </c>
      <c r="B926" s="9" t="s">
        <v>298</v>
      </c>
      <c r="C926" s="85"/>
      <c r="D926" s="13"/>
      <c r="E926" s="43"/>
      <c r="F926" s="175">
        <f t="shared" si="17"/>
        <v>0</v>
      </c>
    </row>
    <row r="927" spans="1:6" x14ac:dyDescent="0.25">
      <c r="A927" s="194"/>
      <c r="B927" s="10" t="s">
        <v>248</v>
      </c>
      <c r="C927" s="85" t="s">
        <v>18</v>
      </c>
      <c r="D927" s="13">
        <v>1</v>
      </c>
      <c r="E927" s="43"/>
      <c r="F927" s="175">
        <f t="shared" si="17"/>
        <v>0</v>
      </c>
    </row>
    <row r="928" spans="1:6" x14ac:dyDescent="0.25">
      <c r="A928" s="194">
        <f t="shared" si="18"/>
        <v>755</v>
      </c>
      <c r="B928" s="9" t="s">
        <v>299</v>
      </c>
      <c r="C928" s="85"/>
      <c r="D928" s="13"/>
      <c r="E928" s="43"/>
      <c r="F928" s="175">
        <f t="shared" si="17"/>
        <v>0</v>
      </c>
    </row>
    <row r="929" spans="1:6" x14ac:dyDescent="0.25">
      <c r="A929" s="194"/>
      <c r="B929" s="10" t="s">
        <v>248</v>
      </c>
      <c r="C929" s="85" t="s">
        <v>18</v>
      </c>
      <c r="D929" s="13">
        <v>1</v>
      </c>
      <c r="E929" s="43"/>
      <c r="F929" s="175">
        <f t="shared" si="17"/>
        <v>0</v>
      </c>
    </row>
    <row r="930" spans="1:6" x14ac:dyDescent="0.25">
      <c r="A930" s="194">
        <f t="shared" si="18"/>
        <v>756</v>
      </c>
      <c r="B930" s="9" t="s">
        <v>300</v>
      </c>
      <c r="C930" s="85"/>
      <c r="D930" s="13"/>
      <c r="E930" s="43"/>
      <c r="F930" s="175">
        <f t="shared" si="17"/>
        <v>0</v>
      </c>
    </row>
    <row r="931" spans="1:6" x14ac:dyDescent="0.25">
      <c r="A931" s="194"/>
      <c r="B931" s="10" t="s">
        <v>248</v>
      </c>
      <c r="C931" s="85" t="s">
        <v>18</v>
      </c>
      <c r="D931" s="13">
        <v>1</v>
      </c>
      <c r="E931" s="43"/>
      <c r="F931" s="175">
        <f t="shared" si="17"/>
        <v>0</v>
      </c>
    </row>
    <row r="932" spans="1:6" x14ac:dyDescent="0.25">
      <c r="A932" s="194">
        <f t="shared" si="18"/>
        <v>757</v>
      </c>
      <c r="B932" s="9" t="s">
        <v>301</v>
      </c>
      <c r="C932" s="85"/>
      <c r="D932" s="13"/>
      <c r="E932" s="43"/>
      <c r="F932" s="175">
        <f t="shared" si="17"/>
        <v>0</v>
      </c>
    </row>
    <row r="933" spans="1:6" x14ac:dyDescent="0.25">
      <c r="A933" s="194"/>
      <c r="B933" s="10" t="s">
        <v>248</v>
      </c>
      <c r="C933" s="85" t="s">
        <v>18</v>
      </c>
      <c r="D933" s="13">
        <v>1</v>
      </c>
      <c r="E933" s="43"/>
      <c r="F933" s="175">
        <f t="shared" si="17"/>
        <v>0</v>
      </c>
    </row>
    <row r="934" spans="1:6" x14ac:dyDescent="0.25">
      <c r="A934" s="194">
        <f t="shared" si="18"/>
        <v>758</v>
      </c>
      <c r="B934" s="9" t="s">
        <v>302</v>
      </c>
      <c r="C934" s="85"/>
      <c r="D934" s="13"/>
      <c r="E934" s="43"/>
      <c r="F934" s="175">
        <f t="shared" si="17"/>
        <v>0</v>
      </c>
    </row>
    <row r="935" spans="1:6" x14ac:dyDescent="0.25">
      <c r="A935" s="194"/>
      <c r="B935" s="10" t="s">
        <v>248</v>
      </c>
      <c r="C935" s="85" t="s">
        <v>18</v>
      </c>
      <c r="D935" s="13">
        <v>1</v>
      </c>
      <c r="E935" s="43"/>
      <c r="F935" s="175">
        <f t="shared" si="17"/>
        <v>0</v>
      </c>
    </row>
    <row r="936" spans="1:6" x14ac:dyDescent="0.25">
      <c r="A936" s="194">
        <f t="shared" si="18"/>
        <v>759</v>
      </c>
      <c r="B936" s="9" t="s">
        <v>303</v>
      </c>
      <c r="C936" s="85"/>
      <c r="D936" s="13"/>
      <c r="E936" s="43"/>
      <c r="F936" s="175">
        <f t="shared" si="17"/>
        <v>0</v>
      </c>
    </row>
    <row r="937" spans="1:6" x14ac:dyDescent="0.25">
      <c r="A937" s="194"/>
      <c r="B937" s="10" t="s">
        <v>248</v>
      </c>
      <c r="C937" s="85" t="s">
        <v>18</v>
      </c>
      <c r="D937" s="13">
        <v>1</v>
      </c>
      <c r="E937" s="43"/>
      <c r="F937" s="175">
        <f t="shared" si="17"/>
        <v>0</v>
      </c>
    </row>
    <row r="938" spans="1:6" x14ac:dyDescent="0.25">
      <c r="A938" s="194">
        <f t="shared" si="18"/>
        <v>760</v>
      </c>
      <c r="B938" s="9" t="s">
        <v>304</v>
      </c>
      <c r="C938" s="85"/>
      <c r="D938" s="13"/>
      <c r="E938" s="43"/>
      <c r="F938" s="175">
        <f t="shared" si="17"/>
        <v>0</v>
      </c>
    </row>
    <row r="939" spans="1:6" x14ac:dyDescent="0.25">
      <c r="A939" s="194"/>
      <c r="B939" s="10" t="s">
        <v>248</v>
      </c>
      <c r="C939" s="85" t="s">
        <v>18</v>
      </c>
      <c r="D939" s="13">
        <v>1</v>
      </c>
      <c r="E939" s="43"/>
      <c r="F939" s="175">
        <f t="shared" si="17"/>
        <v>0</v>
      </c>
    </row>
    <row r="940" spans="1:6" x14ac:dyDescent="0.25">
      <c r="A940" s="194">
        <f t="shared" si="18"/>
        <v>761</v>
      </c>
      <c r="B940" s="9" t="s">
        <v>305</v>
      </c>
      <c r="C940" s="85"/>
      <c r="D940" s="13"/>
      <c r="E940" s="43"/>
      <c r="F940" s="175">
        <f t="shared" si="17"/>
        <v>0</v>
      </c>
    </row>
    <row r="941" spans="1:6" x14ac:dyDescent="0.25">
      <c r="A941" s="194"/>
      <c r="B941" s="10" t="s">
        <v>248</v>
      </c>
      <c r="C941" s="85" t="s">
        <v>18</v>
      </c>
      <c r="D941" s="13">
        <v>1</v>
      </c>
      <c r="E941" s="43"/>
      <c r="F941" s="175">
        <f t="shared" si="17"/>
        <v>0</v>
      </c>
    </row>
    <row r="942" spans="1:6" x14ac:dyDescent="0.25">
      <c r="A942" s="194">
        <f t="shared" si="18"/>
        <v>762</v>
      </c>
      <c r="B942" s="9" t="s">
        <v>306</v>
      </c>
      <c r="C942" s="85"/>
      <c r="D942" s="13"/>
      <c r="E942" s="43"/>
      <c r="F942" s="175">
        <f t="shared" si="17"/>
        <v>0</v>
      </c>
    </row>
    <row r="943" spans="1:6" x14ac:dyDescent="0.25">
      <c r="A943" s="194"/>
      <c r="B943" s="10" t="s">
        <v>248</v>
      </c>
      <c r="C943" s="85" t="s">
        <v>18</v>
      </c>
      <c r="D943" s="13">
        <v>1</v>
      </c>
      <c r="E943" s="43"/>
      <c r="F943" s="175">
        <f t="shared" si="17"/>
        <v>0</v>
      </c>
    </row>
    <row r="944" spans="1:6" x14ac:dyDescent="0.25">
      <c r="A944" s="194">
        <f t="shared" si="18"/>
        <v>763</v>
      </c>
      <c r="B944" s="9" t="s">
        <v>307</v>
      </c>
      <c r="C944" s="85"/>
      <c r="D944" s="13"/>
      <c r="E944" s="43"/>
      <c r="F944" s="175">
        <f t="shared" si="17"/>
        <v>0</v>
      </c>
    </row>
    <row r="945" spans="1:6" x14ac:dyDescent="0.25">
      <c r="A945" s="194"/>
      <c r="B945" s="10" t="s">
        <v>248</v>
      </c>
      <c r="C945" s="85" t="s">
        <v>18</v>
      </c>
      <c r="D945" s="13">
        <v>1</v>
      </c>
      <c r="E945" s="43"/>
      <c r="F945" s="175">
        <f t="shared" si="17"/>
        <v>0</v>
      </c>
    </row>
    <row r="946" spans="1:6" x14ac:dyDescent="0.25">
      <c r="A946" s="194">
        <f t="shared" si="18"/>
        <v>764</v>
      </c>
      <c r="B946" s="9" t="s">
        <v>308</v>
      </c>
      <c r="C946" s="85"/>
      <c r="D946" s="13"/>
      <c r="E946" s="43"/>
      <c r="F946" s="175">
        <f t="shared" si="17"/>
        <v>0</v>
      </c>
    </row>
    <row r="947" spans="1:6" x14ac:dyDescent="0.25">
      <c r="A947" s="194"/>
      <c r="B947" s="10" t="s">
        <v>248</v>
      </c>
      <c r="C947" s="85" t="s">
        <v>18</v>
      </c>
      <c r="D947" s="13">
        <v>1</v>
      </c>
      <c r="E947" s="43"/>
      <c r="F947" s="175">
        <f t="shared" si="17"/>
        <v>0</v>
      </c>
    </row>
    <row r="948" spans="1:6" x14ac:dyDescent="0.25">
      <c r="A948" s="194">
        <f t="shared" si="18"/>
        <v>765</v>
      </c>
      <c r="B948" s="9" t="s">
        <v>309</v>
      </c>
      <c r="C948" s="85"/>
      <c r="D948" s="13"/>
      <c r="E948" s="43"/>
      <c r="F948" s="175">
        <f t="shared" si="17"/>
        <v>0</v>
      </c>
    </row>
    <row r="949" spans="1:6" x14ac:dyDescent="0.25">
      <c r="A949" s="194"/>
      <c r="B949" s="10" t="s">
        <v>248</v>
      </c>
      <c r="C949" s="85" t="s">
        <v>18</v>
      </c>
      <c r="D949" s="13">
        <v>1</v>
      </c>
      <c r="E949" s="43"/>
      <c r="F949" s="175">
        <f t="shared" ref="F949:F1012" si="19">+D949*E949</f>
        <v>0</v>
      </c>
    </row>
    <row r="950" spans="1:6" x14ac:dyDescent="0.25">
      <c r="A950" s="194">
        <f t="shared" si="18"/>
        <v>766</v>
      </c>
      <c r="B950" s="9" t="s">
        <v>310</v>
      </c>
      <c r="C950" s="85"/>
      <c r="D950" s="13"/>
      <c r="E950" s="43"/>
      <c r="F950" s="175">
        <f t="shared" si="19"/>
        <v>0</v>
      </c>
    </row>
    <row r="951" spans="1:6" x14ac:dyDescent="0.25">
      <c r="A951" s="194"/>
      <c r="B951" s="10" t="s">
        <v>248</v>
      </c>
      <c r="C951" s="85" t="s">
        <v>18</v>
      </c>
      <c r="D951" s="13">
        <v>1</v>
      </c>
      <c r="E951" s="43"/>
      <c r="F951" s="175">
        <f t="shared" si="19"/>
        <v>0</v>
      </c>
    </row>
    <row r="952" spans="1:6" x14ac:dyDescent="0.25">
      <c r="A952" s="194">
        <f t="shared" si="18"/>
        <v>767</v>
      </c>
      <c r="B952" s="9" t="s">
        <v>311</v>
      </c>
      <c r="C952" s="85"/>
      <c r="D952" s="13"/>
      <c r="E952" s="43"/>
      <c r="F952" s="175">
        <f t="shared" si="19"/>
        <v>0</v>
      </c>
    </row>
    <row r="953" spans="1:6" x14ac:dyDescent="0.25">
      <c r="A953" s="194"/>
      <c r="B953" s="10" t="s">
        <v>248</v>
      </c>
      <c r="C953" s="85" t="s">
        <v>18</v>
      </c>
      <c r="D953" s="13">
        <v>1</v>
      </c>
      <c r="E953" s="43"/>
      <c r="F953" s="175">
        <f t="shared" si="19"/>
        <v>0</v>
      </c>
    </row>
    <row r="954" spans="1:6" x14ac:dyDescent="0.25">
      <c r="A954" s="194">
        <f t="shared" si="18"/>
        <v>768</v>
      </c>
      <c r="B954" s="9" t="s">
        <v>312</v>
      </c>
      <c r="C954" s="85"/>
      <c r="D954" s="13"/>
      <c r="E954" s="43"/>
      <c r="F954" s="175">
        <f t="shared" si="19"/>
        <v>0</v>
      </c>
    </row>
    <row r="955" spans="1:6" x14ac:dyDescent="0.25">
      <c r="A955" s="194"/>
      <c r="B955" s="10" t="s">
        <v>248</v>
      </c>
      <c r="C955" s="85" t="s">
        <v>18</v>
      </c>
      <c r="D955" s="13">
        <v>1</v>
      </c>
      <c r="E955" s="43"/>
      <c r="F955" s="175">
        <f t="shared" si="19"/>
        <v>0</v>
      </c>
    </row>
    <row r="956" spans="1:6" x14ac:dyDescent="0.25">
      <c r="A956" s="194">
        <f t="shared" si="18"/>
        <v>769</v>
      </c>
      <c r="B956" s="9" t="s">
        <v>313</v>
      </c>
      <c r="C956" s="85"/>
      <c r="D956" s="13"/>
      <c r="E956" s="43"/>
      <c r="F956" s="175">
        <f t="shared" si="19"/>
        <v>0</v>
      </c>
    </row>
    <row r="957" spans="1:6" x14ac:dyDescent="0.25">
      <c r="A957" s="194"/>
      <c r="B957" s="10" t="s">
        <v>248</v>
      </c>
      <c r="C957" s="85" t="s">
        <v>18</v>
      </c>
      <c r="D957" s="13">
        <v>1</v>
      </c>
      <c r="E957" s="43"/>
      <c r="F957" s="175">
        <f t="shared" si="19"/>
        <v>0</v>
      </c>
    </row>
    <row r="958" spans="1:6" x14ac:dyDescent="0.25">
      <c r="A958" s="194">
        <f t="shared" si="18"/>
        <v>770</v>
      </c>
      <c r="B958" s="9" t="s">
        <v>314</v>
      </c>
      <c r="C958" s="85"/>
      <c r="D958" s="13"/>
      <c r="E958" s="43"/>
      <c r="F958" s="175">
        <f t="shared" si="19"/>
        <v>0</v>
      </c>
    </row>
    <row r="959" spans="1:6" x14ac:dyDescent="0.25">
      <c r="A959" s="194"/>
      <c r="B959" s="10" t="s">
        <v>248</v>
      </c>
      <c r="C959" s="85" t="s">
        <v>18</v>
      </c>
      <c r="D959" s="13">
        <v>1</v>
      </c>
      <c r="E959" s="43"/>
      <c r="F959" s="175">
        <f t="shared" si="19"/>
        <v>0</v>
      </c>
    </row>
    <row r="960" spans="1:6" x14ac:dyDescent="0.25">
      <c r="A960" s="194">
        <f>+A958+1</f>
        <v>771</v>
      </c>
      <c r="B960" s="9" t="s">
        <v>315</v>
      </c>
      <c r="C960" s="85"/>
      <c r="D960" s="13"/>
      <c r="E960" s="43"/>
      <c r="F960" s="175">
        <f t="shared" si="19"/>
        <v>0</v>
      </c>
    </row>
    <row r="961" spans="1:6" x14ac:dyDescent="0.25">
      <c r="A961" s="194"/>
      <c r="B961" s="10" t="s">
        <v>248</v>
      </c>
      <c r="C961" s="85" t="s">
        <v>18</v>
      </c>
      <c r="D961" s="13">
        <v>1</v>
      </c>
      <c r="E961" s="43"/>
      <c r="F961" s="175">
        <f t="shared" si="19"/>
        <v>0</v>
      </c>
    </row>
    <row r="962" spans="1:6" x14ac:dyDescent="0.25">
      <c r="A962" s="194">
        <f>+A960+1</f>
        <v>772</v>
      </c>
      <c r="B962" s="9" t="s">
        <v>316</v>
      </c>
      <c r="C962" s="85"/>
      <c r="D962" s="13"/>
      <c r="E962" s="43"/>
      <c r="F962" s="175">
        <f t="shared" si="19"/>
        <v>0</v>
      </c>
    </row>
    <row r="963" spans="1:6" x14ac:dyDescent="0.25">
      <c r="A963" s="194"/>
      <c r="B963" s="10" t="s">
        <v>248</v>
      </c>
      <c r="C963" s="85" t="s">
        <v>18</v>
      </c>
      <c r="D963" s="13">
        <v>1</v>
      </c>
      <c r="E963" s="43"/>
      <c r="F963" s="175">
        <f t="shared" si="19"/>
        <v>0</v>
      </c>
    </row>
    <row r="964" spans="1:6" x14ac:dyDescent="0.25">
      <c r="A964" s="194">
        <f>A962+1</f>
        <v>773</v>
      </c>
      <c r="B964" s="9" t="s">
        <v>317</v>
      </c>
      <c r="C964" s="85"/>
      <c r="D964" s="13"/>
      <c r="E964" s="43"/>
      <c r="F964" s="175">
        <f t="shared" si="19"/>
        <v>0</v>
      </c>
    </row>
    <row r="965" spans="1:6" x14ac:dyDescent="0.25">
      <c r="A965" s="194"/>
      <c r="B965" s="10" t="s">
        <v>248</v>
      </c>
      <c r="C965" s="85" t="s">
        <v>18</v>
      </c>
      <c r="D965" s="13">
        <v>1</v>
      </c>
      <c r="E965" s="43"/>
      <c r="F965" s="175">
        <f t="shared" si="19"/>
        <v>0</v>
      </c>
    </row>
    <row r="966" spans="1:6" x14ac:dyDescent="0.25">
      <c r="A966" s="194">
        <f>A964+1</f>
        <v>774</v>
      </c>
      <c r="B966" s="9" t="s">
        <v>318</v>
      </c>
      <c r="C966" s="85"/>
      <c r="D966" s="13"/>
      <c r="E966" s="43"/>
      <c r="F966" s="175">
        <f t="shared" si="19"/>
        <v>0</v>
      </c>
    </row>
    <row r="967" spans="1:6" x14ac:dyDescent="0.25">
      <c r="A967" s="194"/>
      <c r="B967" s="10" t="s">
        <v>248</v>
      </c>
      <c r="C967" s="85" t="s">
        <v>18</v>
      </c>
      <c r="D967" s="13">
        <v>1</v>
      </c>
      <c r="E967" s="43"/>
      <c r="F967" s="175">
        <f t="shared" si="19"/>
        <v>0</v>
      </c>
    </row>
    <row r="968" spans="1:6" x14ac:dyDescent="0.25">
      <c r="A968" s="194">
        <f>A966+1</f>
        <v>775</v>
      </c>
      <c r="B968" s="9" t="s">
        <v>319</v>
      </c>
      <c r="C968" s="85"/>
      <c r="D968" s="13"/>
      <c r="E968" s="43"/>
      <c r="F968" s="175">
        <f t="shared" si="19"/>
        <v>0</v>
      </c>
    </row>
    <row r="969" spans="1:6" x14ac:dyDescent="0.25">
      <c r="A969" s="194"/>
      <c r="B969" s="10" t="s">
        <v>248</v>
      </c>
      <c r="C969" s="85" t="s">
        <v>18</v>
      </c>
      <c r="D969" s="13">
        <v>1</v>
      </c>
      <c r="E969" s="43"/>
      <c r="F969" s="175">
        <f t="shared" si="19"/>
        <v>0</v>
      </c>
    </row>
    <row r="970" spans="1:6" x14ac:dyDescent="0.25">
      <c r="A970" s="194">
        <f>A968+1</f>
        <v>776</v>
      </c>
      <c r="B970" s="9" t="s">
        <v>320</v>
      </c>
      <c r="C970" s="85"/>
      <c r="D970" s="13"/>
      <c r="E970" s="43"/>
      <c r="F970" s="175">
        <f t="shared" si="19"/>
        <v>0</v>
      </c>
    </row>
    <row r="971" spans="1:6" x14ac:dyDescent="0.25">
      <c r="A971" s="194"/>
      <c r="B971" s="10" t="s">
        <v>248</v>
      </c>
      <c r="C971" s="85" t="s">
        <v>18</v>
      </c>
      <c r="D971" s="13">
        <v>1</v>
      </c>
      <c r="E971" s="43"/>
      <c r="F971" s="175">
        <f t="shared" si="19"/>
        <v>0</v>
      </c>
    </row>
    <row r="972" spans="1:6" x14ac:dyDescent="0.25">
      <c r="A972" s="194">
        <f>A970+1</f>
        <v>777</v>
      </c>
      <c r="B972" s="9" t="s">
        <v>321</v>
      </c>
      <c r="C972" s="85"/>
      <c r="D972" s="13"/>
      <c r="E972" s="43"/>
      <c r="F972" s="175">
        <f t="shared" si="19"/>
        <v>0</v>
      </c>
    </row>
    <row r="973" spans="1:6" x14ac:dyDescent="0.25">
      <c r="A973" s="194"/>
      <c r="B973" s="10" t="s">
        <v>248</v>
      </c>
      <c r="C973" s="85" t="s">
        <v>18</v>
      </c>
      <c r="D973" s="13">
        <v>1</v>
      </c>
      <c r="E973" s="43"/>
      <c r="F973" s="175">
        <f t="shared" si="19"/>
        <v>0</v>
      </c>
    </row>
    <row r="974" spans="1:6" x14ac:dyDescent="0.25">
      <c r="A974" s="194">
        <f>+A972+1</f>
        <v>778</v>
      </c>
      <c r="B974" s="9" t="s">
        <v>322</v>
      </c>
      <c r="C974" s="85"/>
      <c r="D974" s="13"/>
      <c r="E974" s="43"/>
      <c r="F974" s="175">
        <f t="shared" si="19"/>
        <v>0</v>
      </c>
    </row>
    <row r="975" spans="1:6" x14ac:dyDescent="0.25">
      <c r="A975" s="194"/>
      <c r="B975" s="10" t="s">
        <v>248</v>
      </c>
      <c r="C975" s="85" t="s">
        <v>18</v>
      </c>
      <c r="D975" s="13">
        <v>1</v>
      </c>
      <c r="E975" s="43"/>
      <c r="F975" s="175">
        <f t="shared" si="19"/>
        <v>0</v>
      </c>
    </row>
    <row r="976" spans="1:6" x14ac:dyDescent="0.25">
      <c r="A976" s="194">
        <f>+A974+1</f>
        <v>779</v>
      </c>
      <c r="B976" s="9" t="s">
        <v>323</v>
      </c>
      <c r="C976" s="85"/>
      <c r="D976" s="13"/>
      <c r="E976" s="43"/>
      <c r="F976" s="175">
        <f t="shared" si="19"/>
        <v>0</v>
      </c>
    </row>
    <row r="977" spans="1:6" x14ac:dyDescent="0.25">
      <c r="A977" s="194"/>
      <c r="B977" s="10" t="s">
        <v>248</v>
      </c>
      <c r="C977" s="85" t="s">
        <v>18</v>
      </c>
      <c r="D977" s="13">
        <v>1</v>
      </c>
      <c r="E977" s="43"/>
      <c r="F977" s="175">
        <f t="shared" si="19"/>
        <v>0</v>
      </c>
    </row>
    <row r="978" spans="1:6" x14ac:dyDescent="0.25">
      <c r="A978" s="194">
        <f>A976+1</f>
        <v>780</v>
      </c>
      <c r="B978" s="9" t="s">
        <v>324</v>
      </c>
      <c r="C978" s="85"/>
      <c r="D978" s="13"/>
      <c r="E978" s="43"/>
      <c r="F978" s="175">
        <f t="shared" si="19"/>
        <v>0</v>
      </c>
    </row>
    <row r="979" spans="1:6" x14ac:dyDescent="0.25">
      <c r="A979" s="194"/>
      <c r="B979" s="10" t="s">
        <v>248</v>
      </c>
      <c r="C979" s="85" t="s">
        <v>18</v>
      </c>
      <c r="D979" s="13">
        <v>1</v>
      </c>
      <c r="E979" s="43"/>
      <c r="F979" s="175">
        <f t="shared" si="19"/>
        <v>0</v>
      </c>
    </row>
    <row r="980" spans="1:6" x14ac:dyDescent="0.25">
      <c r="A980" s="194">
        <f>+A978+1</f>
        <v>781</v>
      </c>
      <c r="B980" s="9" t="s">
        <v>325</v>
      </c>
      <c r="C980" s="85"/>
      <c r="D980" s="13"/>
      <c r="E980" s="43"/>
      <c r="F980" s="175">
        <f t="shared" si="19"/>
        <v>0</v>
      </c>
    </row>
    <row r="981" spans="1:6" x14ac:dyDescent="0.25">
      <c r="A981" s="194"/>
      <c r="B981" s="10" t="s">
        <v>248</v>
      </c>
      <c r="C981" s="85" t="s">
        <v>18</v>
      </c>
      <c r="D981" s="13">
        <v>1</v>
      </c>
      <c r="E981" s="43"/>
      <c r="F981" s="175">
        <f t="shared" si="19"/>
        <v>0</v>
      </c>
    </row>
    <row r="982" spans="1:6" x14ac:dyDescent="0.25">
      <c r="A982" s="194">
        <f>A980+1</f>
        <v>782</v>
      </c>
      <c r="B982" s="9" t="s">
        <v>326</v>
      </c>
      <c r="C982" s="85"/>
      <c r="D982" s="13"/>
      <c r="E982" s="43"/>
      <c r="F982" s="175">
        <f t="shared" si="19"/>
        <v>0</v>
      </c>
    </row>
    <row r="983" spans="1:6" x14ac:dyDescent="0.25">
      <c r="A983" s="194"/>
      <c r="B983" s="10" t="s">
        <v>248</v>
      </c>
      <c r="C983" s="85" t="s">
        <v>18</v>
      </c>
      <c r="D983" s="13">
        <v>1</v>
      </c>
      <c r="E983" s="43"/>
      <c r="F983" s="175">
        <f t="shared" si="19"/>
        <v>0</v>
      </c>
    </row>
    <row r="984" spans="1:6" x14ac:dyDescent="0.25">
      <c r="A984" s="194">
        <f>A982+1</f>
        <v>783</v>
      </c>
      <c r="B984" s="9" t="s">
        <v>327</v>
      </c>
      <c r="C984" s="85"/>
      <c r="D984" s="13"/>
      <c r="E984" s="43"/>
      <c r="F984" s="175">
        <f t="shared" si="19"/>
        <v>0</v>
      </c>
    </row>
    <row r="985" spans="1:6" x14ac:dyDescent="0.25">
      <c r="A985" s="194"/>
      <c r="B985" s="10" t="s">
        <v>248</v>
      </c>
      <c r="C985" s="85" t="s">
        <v>18</v>
      </c>
      <c r="D985" s="13">
        <v>1</v>
      </c>
      <c r="E985" s="43"/>
      <c r="F985" s="175">
        <f t="shared" si="19"/>
        <v>0</v>
      </c>
    </row>
    <row r="986" spans="1:6" x14ac:dyDescent="0.25">
      <c r="A986" s="194">
        <f>+A984+1</f>
        <v>784</v>
      </c>
      <c r="B986" s="9" t="s">
        <v>328</v>
      </c>
      <c r="C986" s="85"/>
      <c r="D986" s="13"/>
      <c r="E986" s="43"/>
      <c r="F986" s="175">
        <f t="shared" si="19"/>
        <v>0</v>
      </c>
    </row>
    <row r="987" spans="1:6" x14ac:dyDescent="0.25">
      <c r="A987" s="194"/>
      <c r="B987" s="10" t="s">
        <v>248</v>
      </c>
      <c r="C987" s="85" t="s">
        <v>18</v>
      </c>
      <c r="D987" s="13">
        <v>1</v>
      </c>
      <c r="E987" s="43"/>
      <c r="F987" s="175">
        <f t="shared" si="19"/>
        <v>0</v>
      </c>
    </row>
    <row r="988" spans="1:6" x14ac:dyDescent="0.25">
      <c r="A988" s="194">
        <f>A986+1</f>
        <v>785</v>
      </c>
      <c r="B988" s="9" t="s">
        <v>329</v>
      </c>
      <c r="C988" s="85"/>
      <c r="D988" s="13"/>
      <c r="E988" s="43"/>
      <c r="F988" s="175">
        <f t="shared" si="19"/>
        <v>0</v>
      </c>
    </row>
    <row r="989" spans="1:6" x14ac:dyDescent="0.25">
      <c r="A989" s="194"/>
      <c r="B989" s="10" t="s">
        <v>248</v>
      </c>
      <c r="C989" s="85" t="s">
        <v>18</v>
      </c>
      <c r="D989" s="13">
        <v>1</v>
      </c>
      <c r="E989" s="43"/>
      <c r="F989" s="175">
        <f t="shared" si="19"/>
        <v>0</v>
      </c>
    </row>
    <row r="990" spans="1:6" x14ac:dyDescent="0.25">
      <c r="A990" s="194">
        <f>+A988+1</f>
        <v>786</v>
      </c>
      <c r="B990" s="9" t="s">
        <v>330</v>
      </c>
      <c r="C990" s="85"/>
      <c r="D990" s="13"/>
      <c r="E990" s="43"/>
      <c r="F990" s="175">
        <f t="shared" si="19"/>
        <v>0</v>
      </c>
    </row>
    <row r="991" spans="1:6" x14ac:dyDescent="0.25">
      <c r="A991" s="194"/>
      <c r="B991" s="10" t="s">
        <v>248</v>
      </c>
      <c r="C991" s="85" t="s">
        <v>18</v>
      </c>
      <c r="D991" s="13">
        <v>1</v>
      </c>
      <c r="E991" s="43"/>
      <c r="F991" s="175">
        <f t="shared" si="19"/>
        <v>0</v>
      </c>
    </row>
    <row r="992" spans="1:6" x14ac:dyDescent="0.25">
      <c r="A992" s="194">
        <f>+A990+1</f>
        <v>787</v>
      </c>
      <c r="B992" s="9" t="s">
        <v>331</v>
      </c>
      <c r="C992" s="85"/>
      <c r="D992" s="13"/>
      <c r="E992" s="43"/>
      <c r="F992" s="175">
        <f t="shared" si="19"/>
        <v>0</v>
      </c>
    </row>
    <row r="993" spans="1:6" x14ac:dyDescent="0.25">
      <c r="A993" s="194"/>
      <c r="B993" s="10" t="s">
        <v>248</v>
      </c>
      <c r="C993" s="85" t="s">
        <v>18</v>
      </c>
      <c r="D993" s="13">
        <v>1</v>
      </c>
      <c r="E993" s="43"/>
      <c r="F993" s="175">
        <f t="shared" si="19"/>
        <v>0</v>
      </c>
    </row>
    <row r="994" spans="1:6" x14ac:dyDescent="0.25">
      <c r="A994" s="194">
        <f>A992+1</f>
        <v>788</v>
      </c>
      <c r="B994" s="9" t="s">
        <v>332</v>
      </c>
      <c r="C994" s="85"/>
      <c r="D994" s="13"/>
      <c r="E994" s="43"/>
      <c r="F994" s="175">
        <f t="shared" si="19"/>
        <v>0</v>
      </c>
    </row>
    <row r="995" spans="1:6" x14ac:dyDescent="0.25">
      <c r="A995" s="194"/>
      <c r="B995" s="10" t="s">
        <v>248</v>
      </c>
      <c r="C995" s="85" t="s">
        <v>18</v>
      </c>
      <c r="D995" s="13">
        <v>1</v>
      </c>
      <c r="E995" s="43"/>
      <c r="F995" s="175">
        <f t="shared" si="19"/>
        <v>0</v>
      </c>
    </row>
    <row r="996" spans="1:6" x14ac:dyDescent="0.25">
      <c r="A996" s="194">
        <f>A994+1</f>
        <v>789</v>
      </c>
      <c r="B996" s="9" t="s">
        <v>333</v>
      </c>
      <c r="C996" s="85"/>
      <c r="D996" s="13"/>
      <c r="E996" s="43"/>
      <c r="F996" s="175">
        <f t="shared" si="19"/>
        <v>0</v>
      </c>
    </row>
    <row r="997" spans="1:6" x14ac:dyDescent="0.25">
      <c r="A997" s="194"/>
      <c r="B997" s="10" t="s">
        <v>248</v>
      </c>
      <c r="C997" s="85" t="s">
        <v>18</v>
      </c>
      <c r="D997" s="13">
        <v>1</v>
      </c>
      <c r="E997" s="43"/>
      <c r="F997" s="175">
        <f t="shared" si="19"/>
        <v>0</v>
      </c>
    </row>
    <row r="998" spans="1:6" x14ac:dyDescent="0.25">
      <c r="A998" s="194">
        <f>+A996+1</f>
        <v>790</v>
      </c>
      <c r="B998" s="9" t="s">
        <v>334</v>
      </c>
      <c r="C998" s="85"/>
      <c r="D998" s="13"/>
      <c r="E998" s="43"/>
      <c r="F998" s="175">
        <f t="shared" si="19"/>
        <v>0</v>
      </c>
    </row>
    <row r="999" spans="1:6" x14ac:dyDescent="0.25">
      <c r="A999" s="194"/>
      <c r="B999" s="10" t="s">
        <v>248</v>
      </c>
      <c r="C999" s="85" t="s">
        <v>18</v>
      </c>
      <c r="D999" s="13">
        <v>1</v>
      </c>
      <c r="E999" s="43"/>
      <c r="F999" s="175">
        <f t="shared" si="19"/>
        <v>0</v>
      </c>
    </row>
    <row r="1000" spans="1:6" x14ac:dyDescent="0.25">
      <c r="A1000" s="194">
        <f>A998+1</f>
        <v>791</v>
      </c>
      <c r="B1000" s="9" t="s">
        <v>335</v>
      </c>
      <c r="C1000" s="85"/>
      <c r="D1000" s="13"/>
      <c r="E1000" s="43"/>
      <c r="F1000" s="175">
        <f t="shared" si="19"/>
        <v>0</v>
      </c>
    </row>
    <row r="1001" spans="1:6" x14ac:dyDescent="0.25">
      <c r="A1001" s="194"/>
      <c r="B1001" s="10" t="s">
        <v>248</v>
      </c>
      <c r="C1001" s="85" t="s">
        <v>18</v>
      </c>
      <c r="D1001" s="13">
        <v>1</v>
      </c>
      <c r="E1001" s="43"/>
      <c r="F1001" s="175">
        <f t="shared" si="19"/>
        <v>0</v>
      </c>
    </row>
    <row r="1002" spans="1:6" x14ac:dyDescent="0.25">
      <c r="A1002" s="194">
        <f>+A1000+1</f>
        <v>792</v>
      </c>
      <c r="B1002" s="9" t="s">
        <v>336</v>
      </c>
      <c r="C1002" s="85"/>
      <c r="D1002" s="13"/>
      <c r="E1002" s="43"/>
      <c r="F1002" s="175">
        <f t="shared" si="19"/>
        <v>0</v>
      </c>
    </row>
    <row r="1003" spans="1:6" x14ac:dyDescent="0.25">
      <c r="A1003" s="194"/>
      <c r="B1003" s="10" t="s">
        <v>248</v>
      </c>
      <c r="C1003" s="85" t="s">
        <v>18</v>
      </c>
      <c r="D1003" s="13">
        <v>1</v>
      </c>
      <c r="E1003" s="43"/>
      <c r="F1003" s="175">
        <f t="shared" si="19"/>
        <v>0</v>
      </c>
    </row>
    <row r="1004" spans="1:6" x14ac:dyDescent="0.25">
      <c r="A1004" s="194">
        <f>A1002+1</f>
        <v>793</v>
      </c>
      <c r="B1004" s="9" t="s">
        <v>337</v>
      </c>
      <c r="C1004" s="85"/>
      <c r="D1004" s="13"/>
      <c r="E1004" s="43"/>
      <c r="F1004" s="175">
        <f t="shared" si="19"/>
        <v>0</v>
      </c>
    </row>
    <row r="1005" spans="1:6" x14ac:dyDescent="0.25">
      <c r="A1005" s="194"/>
      <c r="B1005" s="10" t="s">
        <v>248</v>
      </c>
      <c r="C1005" s="85" t="s">
        <v>18</v>
      </c>
      <c r="D1005" s="13">
        <v>1</v>
      </c>
      <c r="E1005" s="43"/>
      <c r="F1005" s="175">
        <f t="shared" si="19"/>
        <v>0</v>
      </c>
    </row>
    <row r="1006" spans="1:6" x14ac:dyDescent="0.25">
      <c r="A1006" s="194">
        <f>A1004+1</f>
        <v>794</v>
      </c>
      <c r="B1006" s="9" t="s">
        <v>338</v>
      </c>
      <c r="C1006" s="85"/>
      <c r="D1006" s="13"/>
      <c r="E1006" s="43"/>
      <c r="F1006" s="175">
        <f t="shared" si="19"/>
        <v>0</v>
      </c>
    </row>
    <row r="1007" spans="1:6" x14ac:dyDescent="0.25">
      <c r="A1007" s="194"/>
      <c r="B1007" s="10" t="s">
        <v>248</v>
      </c>
      <c r="C1007" s="85" t="s">
        <v>18</v>
      </c>
      <c r="D1007" s="13">
        <v>1</v>
      </c>
      <c r="E1007" s="43"/>
      <c r="F1007" s="175">
        <f t="shared" si="19"/>
        <v>0</v>
      </c>
    </row>
    <row r="1008" spans="1:6" x14ac:dyDescent="0.25">
      <c r="A1008" s="194">
        <f>+A1006+1</f>
        <v>795</v>
      </c>
      <c r="B1008" s="9" t="s">
        <v>339</v>
      </c>
      <c r="C1008" s="85"/>
      <c r="D1008" s="13"/>
      <c r="E1008" s="43"/>
      <c r="F1008" s="175">
        <f t="shared" si="19"/>
        <v>0</v>
      </c>
    </row>
    <row r="1009" spans="1:6" x14ac:dyDescent="0.25">
      <c r="A1009" s="194"/>
      <c r="B1009" s="10" t="s">
        <v>248</v>
      </c>
      <c r="C1009" s="85" t="s">
        <v>18</v>
      </c>
      <c r="D1009" s="13">
        <v>1</v>
      </c>
      <c r="E1009" s="43"/>
      <c r="F1009" s="175">
        <f t="shared" si="19"/>
        <v>0</v>
      </c>
    </row>
    <row r="1010" spans="1:6" x14ac:dyDescent="0.25">
      <c r="A1010" s="194">
        <f>A1008+1</f>
        <v>796</v>
      </c>
      <c r="B1010" s="9" t="s">
        <v>340</v>
      </c>
      <c r="C1010" s="85"/>
      <c r="D1010" s="13"/>
      <c r="E1010" s="43"/>
      <c r="F1010" s="175">
        <f t="shared" si="19"/>
        <v>0</v>
      </c>
    </row>
    <row r="1011" spans="1:6" x14ac:dyDescent="0.25">
      <c r="A1011" s="194"/>
      <c r="B1011" s="10" t="s">
        <v>248</v>
      </c>
      <c r="C1011" s="85" t="s">
        <v>18</v>
      </c>
      <c r="D1011" s="13">
        <v>1</v>
      </c>
      <c r="E1011" s="43"/>
      <c r="F1011" s="175">
        <f t="shared" si="19"/>
        <v>0</v>
      </c>
    </row>
    <row r="1012" spans="1:6" x14ac:dyDescent="0.25">
      <c r="A1012" s="194">
        <f>+A1010+1</f>
        <v>797</v>
      </c>
      <c r="B1012" s="9" t="s">
        <v>341</v>
      </c>
      <c r="C1012" s="85"/>
      <c r="D1012" s="13"/>
      <c r="E1012" s="43"/>
      <c r="F1012" s="175">
        <f t="shared" si="19"/>
        <v>0</v>
      </c>
    </row>
    <row r="1013" spans="1:6" x14ac:dyDescent="0.25">
      <c r="A1013" s="194"/>
      <c r="B1013" s="10" t="s">
        <v>248</v>
      </c>
      <c r="C1013" s="85" t="s">
        <v>18</v>
      </c>
      <c r="D1013" s="13">
        <v>1</v>
      </c>
      <c r="E1013" s="43"/>
      <c r="F1013" s="175">
        <f t="shared" ref="F1013:F1077" si="20">+D1013*E1013</f>
        <v>0</v>
      </c>
    </row>
    <row r="1014" spans="1:6" x14ac:dyDescent="0.25">
      <c r="A1014" s="194">
        <f>A1012+1</f>
        <v>798</v>
      </c>
      <c r="B1014" s="9" t="s">
        <v>342</v>
      </c>
      <c r="C1014" s="85"/>
      <c r="D1014" s="13"/>
      <c r="E1014" s="43"/>
      <c r="F1014" s="175">
        <f t="shared" si="20"/>
        <v>0</v>
      </c>
    </row>
    <row r="1015" spans="1:6" x14ac:dyDescent="0.25">
      <c r="A1015" s="194"/>
      <c r="B1015" s="10" t="s">
        <v>248</v>
      </c>
      <c r="C1015" s="85" t="s">
        <v>18</v>
      </c>
      <c r="D1015" s="13">
        <v>1</v>
      </c>
      <c r="E1015" s="43"/>
      <c r="F1015" s="175">
        <f t="shared" si="20"/>
        <v>0</v>
      </c>
    </row>
    <row r="1016" spans="1:6" x14ac:dyDescent="0.25">
      <c r="A1016" s="194">
        <f>A1014+1</f>
        <v>799</v>
      </c>
      <c r="B1016" s="9" t="s">
        <v>343</v>
      </c>
      <c r="C1016" s="85"/>
      <c r="D1016" s="13"/>
      <c r="E1016" s="43"/>
      <c r="F1016" s="175">
        <f t="shared" si="20"/>
        <v>0</v>
      </c>
    </row>
    <row r="1017" spans="1:6" x14ac:dyDescent="0.25">
      <c r="A1017" s="194"/>
      <c r="B1017" s="10" t="s">
        <v>248</v>
      </c>
      <c r="C1017" s="85" t="s">
        <v>18</v>
      </c>
      <c r="D1017" s="13">
        <v>1</v>
      </c>
      <c r="E1017" s="43"/>
      <c r="F1017" s="175">
        <f t="shared" si="20"/>
        <v>0</v>
      </c>
    </row>
    <row r="1018" spans="1:6" x14ac:dyDescent="0.25">
      <c r="A1018" s="194">
        <f>+A1016+1</f>
        <v>800</v>
      </c>
      <c r="B1018" s="9" t="s">
        <v>344</v>
      </c>
      <c r="C1018" s="85"/>
      <c r="D1018" s="13"/>
      <c r="E1018" s="43"/>
      <c r="F1018" s="175">
        <f t="shared" si="20"/>
        <v>0</v>
      </c>
    </row>
    <row r="1019" spans="1:6" x14ac:dyDescent="0.25">
      <c r="A1019" s="194"/>
      <c r="B1019" s="10" t="s">
        <v>248</v>
      </c>
      <c r="C1019" s="85" t="s">
        <v>18</v>
      </c>
      <c r="D1019" s="13">
        <v>1</v>
      </c>
      <c r="E1019" s="43"/>
      <c r="F1019" s="175">
        <f t="shared" si="20"/>
        <v>0</v>
      </c>
    </row>
    <row r="1020" spans="1:6" x14ac:dyDescent="0.25">
      <c r="A1020" s="194">
        <f>+A1018+1</f>
        <v>801</v>
      </c>
      <c r="B1020" s="9" t="s">
        <v>345</v>
      </c>
      <c r="C1020" s="85"/>
      <c r="D1020" s="13"/>
      <c r="E1020" s="43"/>
      <c r="F1020" s="175">
        <f t="shared" si="20"/>
        <v>0</v>
      </c>
    </row>
    <row r="1021" spans="1:6" x14ac:dyDescent="0.25">
      <c r="A1021" s="194"/>
      <c r="B1021" s="10" t="s">
        <v>248</v>
      </c>
      <c r="C1021" s="85" t="s">
        <v>18</v>
      </c>
      <c r="D1021" s="13">
        <v>1</v>
      </c>
      <c r="E1021" s="43"/>
      <c r="F1021" s="175">
        <f t="shared" si="20"/>
        <v>0</v>
      </c>
    </row>
    <row r="1022" spans="1:6" x14ac:dyDescent="0.25">
      <c r="A1022" s="194">
        <f>+A1020+1</f>
        <v>802</v>
      </c>
      <c r="B1022" s="9" t="s">
        <v>346</v>
      </c>
      <c r="C1022" s="85"/>
      <c r="D1022" s="13"/>
      <c r="E1022" s="43"/>
      <c r="F1022" s="175">
        <f t="shared" si="20"/>
        <v>0</v>
      </c>
    </row>
    <row r="1023" spans="1:6" x14ac:dyDescent="0.25">
      <c r="A1023" s="194"/>
      <c r="B1023" s="10" t="s">
        <v>248</v>
      </c>
      <c r="C1023" s="85" t="s">
        <v>18</v>
      </c>
      <c r="D1023" s="13">
        <v>2</v>
      </c>
      <c r="E1023" s="43"/>
      <c r="F1023" s="175">
        <f t="shared" si="20"/>
        <v>0</v>
      </c>
    </row>
    <row r="1024" spans="1:6" x14ac:dyDescent="0.25">
      <c r="A1024" s="194">
        <f>A1022+1</f>
        <v>803</v>
      </c>
      <c r="B1024" s="9" t="s">
        <v>347</v>
      </c>
      <c r="C1024" s="85"/>
      <c r="D1024" s="13"/>
      <c r="E1024" s="43"/>
      <c r="F1024" s="175">
        <f t="shared" si="20"/>
        <v>0</v>
      </c>
    </row>
    <row r="1025" spans="1:6" x14ac:dyDescent="0.25">
      <c r="A1025" s="194"/>
      <c r="B1025" s="10" t="s">
        <v>248</v>
      </c>
      <c r="C1025" s="85" t="s">
        <v>18</v>
      </c>
      <c r="D1025" s="13">
        <v>1</v>
      </c>
      <c r="E1025" s="43"/>
      <c r="F1025" s="175">
        <f t="shared" si="20"/>
        <v>0</v>
      </c>
    </row>
    <row r="1026" spans="1:6" x14ac:dyDescent="0.25">
      <c r="A1026" s="194">
        <f>A1024+1</f>
        <v>804</v>
      </c>
      <c r="B1026" s="9" t="s">
        <v>348</v>
      </c>
      <c r="C1026" s="85"/>
      <c r="D1026" s="13"/>
      <c r="E1026" s="43"/>
      <c r="F1026" s="175">
        <f t="shared" si="20"/>
        <v>0</v>
      </c>
    </row>
    <row r="1027" spans="1:6" x14ac:dyDescent="0.25">
      <c r="A1027" s="194"/>
      <c r="B1027" s="9" t="s">
        <v>248</v>
      </c>
      <c r="C1027" s="85" t="s">
        <v>18</v>
      </c>
      <c r="D1027" s="13">
        <v>6</v>
      </c>
      <c r="E1027" s="43"/>
      <c r="F1027" s="175">
        <f t="shared" si="20"/>
        <v>0</v>
      </c>
    </row>
    <row r="1028" spans="1:6" x14ac:dyDescent="0.25">
      <c r="A1028" s="128"/>
      <c r="B1028" s="129" t="s">
        <v>349</v>
      </c>
      <c r="C1028" s="85"/>
      <c r="D1028" s="13"/>
      <c r="E1028" s="43"/>
      <c r="F1028" s="175">
        <f t="shared" si="20"/>
        <v>0</v>
      </c>
    </row>
    <row r="1029" spans="1:6" x14ac:dyDescent="0.25">
      <c r="A1029" s="194">
        <f>A1026+1</f>
        <v>805</v>
      </c>
      <c r="B1029" s="9" t="s">
        <v>350</v>
      </c>
      <c r="C1029" s="85"/>
      <c r="D1029" s="13"/>
      <c r="E1029" s="43"/>
      <c r="F1029" s="175">
        <f t="shared" si="20"/>
        <v>0</v>
      </c>
    </row>
    <row r="1030" spans="1:6" ht="15.75" x14ac:dyDescent="0.25">
      <c r="A1030" s="194"/>
      <c r="B1030" s="93" t="s">
        <v>131</v>
      </c>
      <c r="C1030" s="13" t="s">
        <v>16</v>
      </c>
      <c r="D1030" s="13">
        <v>9500</v>
      </c>
      <c r="E1030" s="43"/>
      <c r="F1030" s="175">
        <f t="shared" si="20"/>
        <v>0</v>
      </c>
    </row>
    <row r="1031" spans="1:6" ht="15.75" x14ac:dyDescent="0.25">
      <c r="A1031" s="194">
        <f>A1029+1</f>
        <v>806</v>
      </c>
      <c r="B1031" s="9" t="s">
        <v>351</v>
      </c>
      <c r="C1031" s="13"/>
      <c r="D1031" s="13"/>
      <c r="E1031" s="43"/>
      <c r="F1031" s="175">
        <f t="shared" si="20"/>
        <v>0</v>
      </c>
    </row>
    <row r="1032" spans="1:6" ht="15.75" x14ac:dyDescent="0.25">
      <c r="A1032" s="194"/>
      <c r="B1032" s="93" t="s">
        <v>131</v>
      </c>
      <c r="C1032" s="13" t="s">
        <v>16</v>
      </c>
      <c r="D1032" s="13">
        <v>3500</v>
      </c>
      <c r="E1032" s="43"/>
      <c r="F1032" s="175">
        <f t="shared" si="20"/>
        <v>0</v>
      </c>
    </row>
    <row r="1033" spans="1:6" ht="15.75" x14ac:dyDescent="0.25">
      <c r="A1033" s="194">
        <f>A1031+1</f>
        <v>807</v>
      </c>
      <c r="B1033" s="9" t="s">
        <v>352</v>
      </c>
      <c r="C1033" s="13"/>
      <c r="D1033" s="13"/>
      <c r="E1033" s="43"/>
      <c r="F1033" s="175">
        <f t="shared" si="20"/>
        <v>0</v>
      </c>
    </row>
    <row r="1034" spans="1:6" ht="15.75" x14ac:dyDescent="0.25">
      <c r="A1034" s="194"/>
      <c r="B1034" s="93" t="s">
        <v>131</v>
      </c>
      <c r="C1034" s="13" t="s">
        <v>16</v>
      </c>
      <c r="D1034" s="13">
        <v>3400</v>
      </c>
      <c r="E1034" s="43"/>
      <c r="F1034" s="175">
        <f t="shared" si="20"/>
        <v>0</v>
      </c>
    </row>
    <row r="1035" spans="1:6" ht="15.75" x14ac:dyDescent="0.25">
      <c r="A1035" s="194">
        <f>A1033+1</f>
        <v>808</v>
      </c>
      <c r="B1035" s="9" t="s">
        <v>353</v>
      </c>
      <c r="C1035" s="13"/>
      <c r="D1035" s="13"/>
      <c r="E1035" s="43"/>
      <c r="F1035" s="175">
        <f t="shared" si="20"/>
        <v>0</v>
      </c>
    </row>
    <row r="1036" spans="1:6" ht="15.75" x14ac:dyDescent="0.25">
      <c r="A1036" s="194"/>
      <c r="B1036" s="93" t="s">
        <v>131</v>
      </c>
      <c r="C1036" s="13" t="s">
        <v>16</v>
      </c>
      <c r="D1036" s="13">
        <v>1400</v>
      </c>
      <c r="E1036" s="43"/>
      <c r="F1036" s="175">
        <f t="shared" si="20"/>
        <v>0</v>
      </c>
    </row>
    <row r="1037" spans="1:6" ht="15.75" x14ac:dyDescent="0.25">
      <c r="A1037" s="194">
        <f>A1035+1</f>
        <v>809</v>
      </c>
      <c r="B1037" s="9" t="s">
        <v>354</v>
      </c>
      <c r="C1037" s="13"/>
      <c r="D1037" s="13"/>
      <c r="E1037" s="43"/>
      <c r="F1037" s="175">
        <f t="shared" si="20"/>
        <v>0</v>
      </c>
    </row>
    <row r="1038" spans="1:6" ht="15.75" x14ac:dyDescent="0.25">
      <c r="A1038" s="194"/>
      <c r="B1038" s="93" t="s">
        <v>131</v>
      </c>
      <c r="C1038" s="13" t="s">
        <v>16</v>
      </c>
      <c r="D1038" s="13">
        <v>1700</v>
      </c>
      <c r="E1038" s="43"/>
      <c r="F1038" s="175">
        <f t="shared" si="20"/>
        <v>0</v>
      </c>
    </row>
    <row r="1039" spans="1:6" x14ac:dyDescent="0.25">
      <c r="A1039" s="85"/>
      <c r="B1039" s="130" t="s">
        <v>1002</v>
      </c>
      <c r="C1039" s="13"/>
      <c r="D1039" s="13"/>
      <c r="E1039" s="43"/>
      <c r="F1039" s="175"/>
    </row>
    <row r="1040" spans="1:6" ht="15.75" x14ac:dyDescent="0.25">
      <c r="A1040" s="194">
        <f>A1037+1</f>
        <v>810</v>
      </c>
      <c r="B1040" s="9" t="s">
        <v>355</v>
      </c>
      <c r="C1040" s="13"/>
      <c r="D1040" s="13"/>
      <c r="E1040" s="43"/>
      <c r="F1040" s="175">
        <f t="shared" si="20"/>
        <v>0</v>
      </c>
    </row>
    <row r="1041" spans="1:6" ht="15.75" x14ac:dyDescent="0.25">
      <c r="A1041" s="194"/>
      <c r="B1041" s="93" t="s">
        <v>248</v>
      </c>
      <c r="C1041" s="13" t="s">
        <v>18</v>
      </c>
      <c r="D1041" s="13">
        <v>50</v>
      </c>
      <c r="E1041" s="43"/>
      <c r="F1041" s="175">
        <f t="shared" si="20"/>
        <v>0</v>
      </c>
    </row>
    <row r="1042" spans="1:6" ht="15.75" x14ac:dyDescent="0.25">
      <c r="A1042" s="194">
        <f>A1040+1</f>
        <v>811</v>
      </c>
      <c r="B1042" s="9" t="s">
        <v>356</v>
      </c>
      <c r="C1042" s="13"/>
      <c r="D1042" s="13"/>
      <c r="E1042" s="43"/>
      <c r="F1042" s="175">
        <f t="shared" si="20"/>
        <v>0</v>
      </c>
    </row>
    <row r="1043" spans="1:6" x14ac:dyDescent="0.25">
      <c r="A1043" s="194"/>
      <c r="B1043" s="10" t="s">
        <v>248</v>
      </c>
      <c r="C1043" s="13" t="s">
        <v>18</v>
      </c>
      <c r="D1043" s="13">
        <v>50</v>
      </c>
      <c r="E1043" s="43"/>
      <c r="F1043" s="175">
        <f t="shared" si="20"/>
        <v>0</v>
      </c>
    </row>
    <row r="1044" spans="1:6" x14ac:dyDescent="0.25">
      <c r="A1044" s="79"/>
      <c r="B1044" s="129" t="s">
        <v>357</v>
      </c>
      <c r="C1044" s="13"/>
      <c r="D1044" s="13"/>
      <c r="E1044" s="43"/>
      <c r="F1044" s="175">
        <f t="shared" si="20"/>
        <v>0</v>
      </c>
    </row>
    <row r="1045" spans="1:6" ht="15.75" x14ac:dyDescent="0.25">
      <c r="A1045" s="194">
        <f>A1042+1</f>
        <v>812</v>
      </c>
      <c r="B1045" s="9" t="s">
        <v>358</v>
      </c>
      <c r="C1045" s="13"/>
      <c r="D1045" s="13"/>
      <c r="E1045" s="43"/>
      <c r="F1045" s="175">
        <f t="shared" si="20"/>
        <v>0</v>
      </c>
    </row>
    <row r="1046" spans="1:6" ht="15.75" x14ac:dyDescent="0.25">
      <c r="A1046" s="194"/>
      <c r="B1046" s="93" t="s">
        <v>131</v>
      </c>
      <c r="C1046" s="13" t="s">
        <v>16</v>
      </c>
      <c r="D1046" s="13">
        <v>700</v>
      </c>
      <c r="E1046" s="43"/>
      <c r="F1046" s="175">
        <f t="shared" si="20"/>
        <v>0</v>
      </c>
    </row>
    <row r="1047" spans="1:6" ht="15.75" x14ac:dyDescent="0.25">
      <c r="A1047" s="194">
        <f>A1045+1</f>
        <v>813</v>
      </c>
      <c r="B1047" s="9" t="s">
        <v>359</v>
      </c>
      <c r="C1047" s="13"/>
      <c r="D1047" s="13"/>
      <c r="E1047" s="43"/>
      <c r="F1047" s="175">
        <f t="shared" si="20"/>
        <v>0</v>
      </c>
    </row>
    <row r="1048" spans="1:6" ht="15.75" x14ac:dyDescent="0.25">
      <c r="A1048" s="194"/>
      <c r="B1048" s="93" t="s">
        <v>131</v>
      </c>
      <c r="C1048" s="13" t="s">
        <v>16</v>
      </c>
      <c r="D1048" s="13">
        <v>400</v>
      </c>
      <c r="E1048" s="43"/>
      <c r="F1048" s="175">
        <f t="shared" si="20"/>
        <v>0</v>
      </c>
    </row>
    <row r="1049" spans="1:6" ht="15.75" x14ac:dyDescent="0.25">
      <c r="A1049" s="194">
        <f>A1047+1</f>
        <v>814</v>
      </c>
      <c r="B1049" s="9" t="s">
        <v>360</v>
      </c>
      <c r="C1049" s="13"/>
      <c r="D1049" s="13"/>
      <c r="E1049" s="43"/>
      <c r="F1049" s="175">
        <f t="shared" si="20"/>
        <v>0</v>
      </c>
    </row>
    <row r="1050" spans="1:6" ht="15.75" x14ac:dyDescent="0.25">
      <c r="A1050" s="194"/>
      <c r="B1050" s="93" t="s">
        <v>131</v>
      </c>
      <c r="C1050" s="13" t="s">
        <v>16</v>
      </c>
      <c r="D1050" s="13">
        <v>895</v>
      </c>
      <c r="E1050" s="43"/>
      <c r="F1050" s="175">
        <f t="shared" si="20"/>
        <v>0</v>
      </c>
    </row>
    <row r="1051" spans="1:6" ht="15.75" x14ac:dyDescent="0.25">
      <c r="A1051" s="194">
        <f>A1049+1</f>
        <v>815</v>
      </c>
      <c r="B1051" s="9" t="s">
        <v>361</v>
      </c>
      <c r="C1051" s="13"/>
      <c r="D1051" s="13"/>
      <c r="E1051" s="43"/>
      <c r="F1051" s="175">
        <f t="shared" si="20"/>
        <v>0</v>
      </c>
    </row>
    <row r="1052" spans="1:6" ht="15.75" x14ac:dyDescent="0.25">
      <c r="A1052" s="194"/>
      <c r="B1052" s="93" t="s">
        <v>131</v>
      </c>
      <c r="C1052" s="13" t="s">
        <v>16</v>
      </c>
      <c r="D1052" s="13">
        <v>770</v>
      </c>
      <c r="E1052" s="43"/>
      <c r="F1052" s="175">
        <f t="shared" si="20"/>
        <v>0</v>
      </c>
    </row>
    <row r="1053" spans="1:6" ht="15.75" x14ac:dyDescent="0.25">
      <c r="A1053" s="194">
        <f>A1051+1</f>
        <v>816</v>
      </c>
      <c r="B1053" s="9" t="s">
        <v>362</v>
      </c>
      <c r="C1053" s="13"/>
      <c r="D1053" s="13"/>
      <c r="E1053" s="43"/>
      <c r="F1053" s="175">
        <f t="shared" si="20"/>
        <v>0</v>
      </c>
    </row>
    <row r="1054" spans="1:6" ht="15.75" x14ac:dyDescent="0.25">
      <c r="A1054" s="194"/>
      <c r="B1054" s="93" t="s">
        <v>131</v>
      </c>
      <c r="C1054" s="13" t="s">
        <v>16</v>
      </c>
      <c r="D1054" s="13">
        <v>1000</v>
      </c>
      <c r="E1054" s="43"/>
      <c r="F1054" s="175">
        <f t="shared" si="20"/>
        <v>0</v>
      </c>
    </row>
    <row r="1055" spans="1:6" ht="15.75" x14ac:dyDescent="0.25">
      <c r="A1055" s="194">
        <f>A1053+1</f>
        <v>817</v>
      </c>
      <c r="B1055" s="9" t="s">
        <v>363</v>
      </c>
      <c r="C1055" s="13"/>
      <c r="D1055" s="13"/>
      <c r="E1055" s="43"/>
      <c r="F1055" s="175">
        <f t="shared" si="20"/>
        <v>0</v>
      </c>
    </row>
    <row r="1056" spans="1:6" ht="15.75" x14ac:dyDescent="0.25">
      <c r="A1056" s="194"/>
      <c r="B1056" s="93" t="s">
        <v>131</v>
      </c>
      <c r="C1056" s="13" t="s">
        <v>16</v>
      </c>
      <c r="D1056" s="13">
        <v>970</v>
      </c>
      <c r="E1056" s="43"/>
      <c r="F1056" s="175">
        <f t="shared" si="20"/>
        <v>0</v>
      </c>
    </row>
    <row r="1057" spans="1:6" ht="15.75" x14ac:dyDescent="0.25">
      <c r="A1057" s="194">
        <f>A1055+1</f>
        <v>818</v>
      </c>
      <c r="B1057" s="9" t="s">
        <v>364</v>
      </c>
      <c r="C1057" s="13"/>
      <c r="D1057" s="13"/>
      <c r="E1057" s="43"/>
      <c r="F1057" s="175">
        <f t="shared" si="20"/>
        <v>0</v>
      </c>
    </row>
    <row r="1058" spans="1:6" ht="15.75" x14ac:dyDescent="0.25">
      <c r="A1058" s="194"/>
      <c r="B1058" s="93" t="s">
        <v>131</v>
      </c>
      <c r="C1058" s="13" t="s">
        <v>16</v>
      </c>
      <c r="D1058" s="13">
        <v>1300</v>
      </c>
      <c r="E1058" s="43"/>
      <c r="F1058" s="175">
        <f t="shared" si="20"/>
        <v>0</v>
      </c>
    </row>
    <row r="1059" spans="1:6" ht="15.75" x14ac:dyDescent="0.25">
      <c r="A1059" s="194">
        <f>A1057+1</f>
        <v>819</v>
      </c>
      <c r="B1059" s="9" t="s">
        <v>365</v>
      </c>
      <c r="C1059" s="13"/>
      <c r="D1059" s="13"/>
      <c r="E1059" s="43"/>
      <c r="F1059" s="175">
        <f t="shared" si="20"/>
        <v>0</v>
      </c>
    </row>
    <row r="1060" spans="1:6" ht="15.75" x14ac:dyDescent="0.25">
      <c r="A1060" s="194"/>
      <c r="B1060" s="93" t="s">
        <v>131</v>
      </c>
      <c r="C1060" s="13" t="s">
        <v>16</v>
      </c>
      <c r="D1060" s="13">
        <v>960</v>
      </c>
      <c r="E1060" s="43"/>
      <c r="F1060" s="175">
        <f t="shared" si="20"/>
        <v>0</v>
      </c>
    </row>
    <row r="1061" spans="1:6" ht="15.75" x14ac:dyDescent="0.25">
      <c r="A1061" s="194">
        <f>A1059+1</f>
        <v>820</v>
      </c>
      <c r="B1061" s="9" t="s">
        <v>366</v>
      </c>
      <c r="C1061" s="13"/>
      <c r="D1061" s="13"/>
      <c r="E1061" s="43"/>
      <c r="F1061" s="175">
        <f t="shared" si="20"/>
        <v>0</v>
      </c>
    </row>
    <row r="1062" spans="1:6" ht="15.75" x14ac:dyDescent="0.25">
      <c r="A1062" s="194"/>
      <c r="B1062" s="93" t="s">
        <v>131</v>
      </c>
      <c r="C1062" s="13" t="s">
        <v>16</v>
      </c>
      <c r="D1062" s="13">
        <v>1360</v>
      </c>
      <c r="E1062" s="43"/>
      <c r="F1062" s="175">
        <f t="shared" si="20"/>
        <v>0</v>
      </c>
    </row>
    <row r="1063" spans="1:6" ht="15.75" x14ac:dyDescent="0.25">
      <c r="A1063" s="194">
        <f>A1061+1</f>
        <v>821</v>
      </c>
      <c r="B1063" s="9" t="s">
        <v>367</v>
      </c>
      <c r="C1063" s="13"/>
      <c r="D1063" s="13"/>
      <c r="E1063" s="43"/>
      <c r="F1063" s="175">
        <f t="shared" si="20"/>
        <v>0</v>
      </c>
    </row>
    <row r="1064" spans="1:6" ht="15.75" x14ac:dyDescent="0.25">
      <c r="A1064" s="194"/>
      <c r="B1064" s="93" t="s">
        <v>131</v>
      </c>
      <c r="C1064" s="13" t="s">
        <v>16</v>
      </c>
      <c r="D1064" s="13">
        <v>1700</v>
      </c>
      <c r="E1064" s="43"/>
      <c r="F1064" s="175">
        <f t="shared" si="20"/>
        <v>0</v>
      </c>
    </row>
    <row r="1065" spans="1:6" ht="15.75" x14ac:dyDescent="0.25">
      <c r="A1065" s="194">
        <f>A1063+1</f>
        <v>822</v>
      </c>
      <c r="B1065" s="9" t="s">
        <v>368</v>
      </c>
      <c r="C1065" s="13"/>
      <c r="D1065" s="13"/>
      <c r="E1065" s="43"/>
      <c r="F1065" s="175">
        <f t="shared" si="20"/>
        <v>0</v>
      </c>
    </row>
    <row r="1066" spans="1:6" ht="15.75" x14ac:dyDescent="0.25">
      <c r="A1066" s="194"/>
      <c r="B1066" s="93" t="s">
        <v>131</v>
      </c>
      <c r="C1066" s="13" t="s">
        <v>16</v>
      </c>
      <c r="D1066" s="13">
        <v>2225</v>
      </c>
      <c r="E1066" s="43"/>
      <c r="F1066" s="175">
        <f t="shared" si="20"/>
        <v>0</v>
      </c>
    </row>
    <row r="1067" spans="1:6" ht="15.75" x14ac:dyDescent="0.25">
      <c r="A1067" s="194">
        <f>A1065+1</f>
        <v>823</v>
      </c>
      <c r="B1067" s="9" t="s">
        <v>369</v>
      </c>
      <c r="C1067" s="13"/>
      <c r="D1067" s="13"/>
      <c r="E1067" s="43"/>
      <c r="F1067" s="175">
        <f t="shared" si="20"/>
        <v>0</v>
      </c>
    </row>
    <row r="1068" spans="1:6" ht="15.75" x14ac:dyDescent="0.25">
      <c r="A1068" s="194"/>
      <c r="B1068" s="93" t="s">
        <v>131</v>
      </c>
      <c r="C1068" s="13" t="s">
        <v>16</v>
      </c>
      <c r="D1068" s="13">
        <v>120</v>
      </c>
      <c r="E1068" s="43"/>
      <c r="F1068" s="175">
        <f t="shared" si="20"/>
        <v>0</v>
      </c>
    </row>
    <row r="1069" spans="1:6" ht="15.75" x14ac:dyDescent="0.25">
      <c r="A1069" s="194">
        <f>A1067+1</f>
        <v>824</v>
      </c>
      <c r="B1069" s="9" t="s">
        <v>370</v>
      </c>
      <c r="C1069" s="13"/>
      <c r="D1069" s="13"/>
      <c r="E1069" s="43"/>
      <c r="F1069" s="175">
        <f t="shared" si="20"/>
        <v>0</v>
      </c>
    </row>
    <row r="1070" spans="1:6" ht="15.75" x14ac:dyDescent="0.25">
      <c r="A1070" s="194"/>
      <c r="B1070" s="93" t="s">
        <v>131</v>
      </c>
      <c r="C1070" s="13" t="s">
        <v>16</v>
      </c>
      <c r="D1070" s="13">
        <v>130</v>
      </c>
      <c r="E1070" s="43"/>
      <c r="F1070" s="175">
        <f t="shared" si="20"/>
        <v>0</v>
      </c>
    </row>
    <row r="1071" spans="1:6" ht="15.75" x14ac:dyDescent="0.25">
      <c r="A1071" s="194">
        <f>A1069+1</f>
        <v>825</v>
      </c>
      <c r="B1071" s="9" t="s">
        <v>371</v>
      </c>
      <c r="C1071" s="13"/>
      <c r="D1071" s="13"/>
      <c r="E1071" s="43"/>
      <c r="F1071" s="175">
        <f t="shared" si="20"/>
        <v>0</v>
      </c>
    </row>
    <row r="1072" spans="1:6" ht="15.75" x14ac:dyDescent="0.25">
      <c r="A1072" s="194"/>
      <c r="B1072" s="93" t="s">
        <v>131</v>
      </c>
      <c r="C1072" s="13" t="s">
        <v>16</v>
      </c>
      <c r="D1072" s="13">
        <v>450</v>
      </c>
      <c r="E1072" s="43"/>
      <c r="F1072" s="175">
        <f t="shared" si="20"/>
        <v>0</v>
      </c>
    </row>
    <row r="1073" spans="1:6" ht="15.75" x14ac:dyDescent="0.25">
      <c r="A1073" s="194">
        <f>A1071+1</f>
        <v>826</v>
      </c>
      <c r="B1073" s="9" t="s">
        <v>372</v>
      </c>
      <c r="C1073" s="13"/>
      <c r="D1073" s="13"/>
      <c r="E1073" s="43"/>
      <c r="F1073" s="175">
        <f t="shared" si="20"/>
        <v>0</v>
      </c>
    </row>
    <row r="1074" spans="1:6" ht="15.75" x14ac:dyDescent="0.25">
      <c r="A1074" s="194"/>
      <c r="B1074" s="93" t="s">
        <v>131</v>
      </c>
      <c r="C1074" s="13" t="s">
        <v>16</v>
      </c>
      <c r="D1074" s="13">
        <v>450</v>
      </c>
      <c r="E1074" s="43"/>
      <c r="F1074" s="175">
        <f t="shared" si="20"/>
        <v>0</v>
      </c>
    </row>
    <row r="1075" spans="1:6" ht="15.75" x14ac:dyDescent="0.25">
      <c r="A1075" s="194">
        <f>A1073+1</f>
        <v>827</v>
      </c>
      <c r="B1075" s="9" t="s">
        <v>373</v>
      </c>
      <c r="C1075" s="13"/>
      <c r="D1075" s="13"/>
      <c r="E1075" s="43"/>
      <c r="F1075" s="175">
        <f t="shared" si="20"/>
        <v>0</v>
      </c>
    </row>
    <row r="1076" spans="1:6" ht="15.75" x14ac:dyDescent="0.25">
      <c r="A1076" s="194"/>
      <c r="B1076" s="93" t="s">
        <v>131</v>
      </c>
      <c r="C1076" s="13" t="s">
        <v>16</v>
      </c>
      <c r="D1076" s="13">
        <v>350</v>
      </c>
      <c r="E1076" s="43"/>
      <c r="F1076" s="175">
        <f t="shared" si="20"/>
        <v>0</v>
      </c>
    </row>
    <row r="1077" spans="1:6" ht="15.75" x14ac:dyDescent="0.25">
      <c r="A1077" s="194">
        <f>A1075+1</f>
        <v>828</v>
      </c>
      <c r="B1077" s="9" t="s">
        <v>374</v>
      </c>
      <c r="C1077" s="13"/>
      <c r="D1077" s="13"/>
      <c r="E1077" s="43"/>
      <c r="F1077" s="175">
        <f t="shared" si="20"/>
        <v>0</v>
      </c>
    </row>
    <row r="1078" spans="1:6" ht="15.75" x14ac:dyDescent="0.25">
      <c r="A1078" s="194"/>
      <c r="B1078" s="93" t="s">
        <v>131</v>
      </c>
      <c r="C1078" s="13" t="s">
        <v>16</v>
      </c>
      <c r="D1078" s="13">
        <v>400</v>
      </c>
      <c r="E1078" s="43"/>
      <c r="F1078" s="175">
        <f t="shared" ref="F1078:F1141" si="21">+D1078*E1078</f>
        <v>0</v>
      </c>
    </row>
    <row r="1079" spans="1:6" ht="15.75" x14ac:dyDescent="0.25">
      <c r="A1079" s="194">
        <f>A1077+1</f>
        <v>829</v>
      </c>
      <c r="B1079" s="9" t="s">
        <v>375</v>
      </c>
      <c r="C1079" s="13"/>
      <c r="D1079" s="13"/>
      <c r="E1079" s="43"/>
      <c r="F1079" s="175">
        <f t="shared" si="21"/>
        <v>0</v>
      </c>
    </row>
    <row r="1080" spans="1:6" ht="15.75" x14ac:dyDescent="0.25">
      <c r="A1080" s="194"/>
      <c r="B1080" s="93" t="s">
        <v>131</v>
      </c>
      <c r="C1080" s="13" t="s">
        <v>16</v>
      </c>
      <c r="D1080" s="13">
        <v>100</v>
      </c>
      <c r="E1080" s="43"/>
      <c r="F1080" s="175">
        <f t="shared" si="21"/>
        <v>0</v>
      </c>
    </row>
    <row r="1081" spans="1:6" ht="15.75" x14ac:dyDescent="0.25">
      <c r="A1081" s="194">
        <f>A1079+1</f>
        <v>830</v>
      </c>
      <c r="B1081" s="9" t="s">
        <v>376</v>
      </c>
      <c r="C1081" s="13"/>
      <c r="D1081" s="13"/>
      <c r="E1081" s="43"/>
      <c r="F1081" s="175">
        <f t="shared" si="21"/>
        <v>0</v>
      </c>
    </row>
    <row r="1082" spans="1:6" ht="15.75" x14ac:dyDescent="0.25">
      <c r="A1082" s="194"/>
      <c r="B1082" s="93" t="s">
        <v>131</v>
      </c>
      <c r="C1082" s="13" t="s">
        <v>16</v>
      </c>
      <c r="D1082" s="13">
        <v>80</v>
      </c>
      <c r="E1082" s="43"/>
      <c r="F1082" s="175">
        <f t="shared" si="21"/>
        <v>0</v>
      </c>
    </row>
    <row r="1083" spans="1:6" x14ac:dyDescent="0.25">
      <c r="A1083" s="85"/>
      <c r="B1083" s="131" t="s">
        <v>1003</v>
      </c>
      <c r="C1083" s="13"/>
      <c r="D1083" s="13"/>
      <c r="E1083" s="43"/>
      <c r="F1083" s="175"/>
    </row>
    <row r="1084" spans="1:6" x14ac:dyDescent="0.25">
      <c r="A1084" s="194">
        <f>A1081+2</f>
        <v>832</v>
      </c>
      <c r="B1084" s="9" t="s">
        <v>377</v>
      </c>
      <c r="C1084" s="85"/>
      <c r="D1084" s="13"/>
      <c r="E1084" s="43"/>
      <c r="F1084" s="175">
        <f t="shared" si="21"/>
        <v>0</v>
      </c>
    </row>
    <row r="1085" spans="1:6" x14ac:dyDescent="0.25">
      <c r="A1085" s="194"/>
      <c r="B1085" s="10" t="s">
        <v>248</v>
      </c>
      <c r="C1085" s="85" t="s">
        <v>18</v>
      </c>
      <c r="D1085" s="13">
        <v>222</v>
      </c>
      <c r="E1085" s="43"/>
      <c r="F1085" s="175">
        <f t="shared" si="21"/>
        <v>0</v>
      </c>
    </row>
    <row r="1086" spans="1:6" x14ac:dyDescent="0.25">
      <c r="A1086" s="128"/>
      <c r="B1086" s="11" t="s">
        <v>378</v>
      </c>
      <c r="C1086" s="85"/>
      <c r="D1086" s="13"/>
      <c r="E1086" s="43"/>
      <c r="F1086" s="175">
        <f t="shared" si="21"/>
        <v>0</v>
      </c>
    </row>
    <row r="1087" spans="1:6" x14ac:dyDescent="0.25">
      <c r="A1087" s="194">
        <f>A1084+1</f>
        <v>833</v>
      </c>
      <c r="B1087" s="9" t="s">
        <v>379</v>
      </c>
      <c r="C1087" s="85"/>
      <c r="D1087" s="13"/>
      <c r="E1087" s="43"/>
      <c r="F1087" s="175">
        <f t="shared" si="21"/>
        <v>0</v>
      </c>
    </row>
    <row r="1088" spans="1:6" x14ac:dyDescent="0.25">
      <c r="A1088" s="194"/>
      <c r="B1088" s="93" t="s">
        <v>131</v>
      </c>
      <c r="C1088" s="98" t="s">
        <v>16</v>
      </c>
      <c r="D1088" s="13">
        <v>600</v>
      </c>
      <c r="E1088" s="43"/>
      <c r="F1088" s="175">
        <f t="shared" si="21"/>
        <v>0</v>
      </c>
    </row>
    <row r="1089" spans="1:6" x14ac:dyDescent="0.25">
      <c r="A1089" s="194">
        <f>A1087+1</f>
        <v>834</v>
      </c>
      <c r="B1089" s="9" t="s">
        <v>380</v>
      </c>
      <c r="C1089" s="85"/>
      <c r="D1089" s="13"/>
      <c r="E1089" s="43"/>
      <c r="F1089" s="175">
        <f t="shared" si="21"/>
        <v>0</v>
      </c>
    </row>
    <row r="1090" spans="1:6" x14ac:dyDescent="0.25">
      <c r="A1090" s="194"/>
      <c r="B1090" s="93" t="s">
        <v>131</v>
      </c>
      <c r="C1090" s="98" t="s">
        <v>16</v>
      </c>
      <c r="D1090" s="13">
        <v>600</v>
      </c>
      <c r="E1090" s="43"/>
      <c r="F1090" s="175">
        <f t="shared" si="21"/>
        <v>0</v>
      </c>
    </row>
    <row r="1091" spans="1:6" x14ac:dyDescent="0.25">
      <c r="A1091" s="194">
        <f>A1089+1</f>
        <v>835</v>
      </c>
      <c r="B1091" s="9" t="s">
        <v>381</v>
      </c>
      <c r="C1091" s="85"/>
      <c r="D1091" s="13"/>
      <c r="E1091" s="43"/>
      <c r="F1091" s="175">
        <f t="shared" si="21"/>
        <v>0</v>
      </c>
    </row>
    <row r="1092" spans="1:6" x14ac:dyDescent="0.25">
      <c r="A1092" s="194"/>
      <c r="B1092" s="93" t="s">
        <v>131</v>
      </c>
      <c r="C1092" s="98" t="s">
        <v>16</v>
      </c>
      <c r="D1092" s="13">
        <v>750</v>
      </c>
      <c r="E1092" s="43"/>
      <c r="F1092" s="175">
        <f t="shared" si="21"/>
        <v>0</v>
      </c>
    </row>
    <row r="1093" spans="1:6" x14ac:dyDescent="0.25">
      <c r="A1093" s="194">
        <f>A1091+1</f>
        <v>836</v>
      </c>
      <c r="B1093" s="9" t="s">
        <v>382</v>
      </c>
      <c r="C1093" s="85"/>
      <c r="D1093" s="13"/>
      <c r="E1093" s="43"/>
      <c r="F1093" s="175">
        <f t="shared" si="21"/>
        <v>0</v>
      </c>
    </row>
    <row r="1094" spans="1:6" x14ac:dyDescent="0.25">
      <c r="A1094" s="194"/>
      <c r="B1094" s="93" t="s">
        <v>131</v>
      </c>
      <c r="C1094" s="98" t="s">
        <v>16</v>
      </c>
      <c r="D1094" s="13">
        <v>900</v>
      </c>
      <c r="E1094" s="43"/>
      <c r="F1094" s="175">
        <f t="shared" si="21"/>
        <v>0</v>
      </c>
    </row>
    <row r="1095" spans="1:6" x14ac:dyDescent="0.25">
      <c r="A1095" s="194">
        <f>A1093+1</f>
        <v>837</v>
      </c>
      <c r="B1095" s="9" t="s">
        <v>383</v>
      </c>
      <c r="C1095" s="85"/>
      <c r="D1095" s="13"/>
      <c r="E1095" s="43"/>
      <c r="F1095" s="175">
        <f t="shared" si="21"/>
        <v>0</v>
      </c>
    </row>
    <row r="1096" spans="1:6" x14ac:dyDescent="0.25">
      <c r="A1096" s="194"/>
      <c r="B1096" s="93" t="s">
        <v>131</v>
      </c>
      <c r="C1096" s="98" t="s">
        <v>16</v>
      </c>
      <c r="D1096" s="13">
        <v>700</v>
      </c>
      <c r="E1096" s="43"/>
      <c r="F1096" s="175">
        <f t="shared" si="21"/>
        <v>0</v>
      </c>
    </row>
    <row r="1097" spans="1:6" x14ac:dyDescent="0.25">
      <c r="A1097" s="79"/>
      <c r="B1097" s="9" t="s">
        <v>384</v>
      </c>
      <c r="C1097" s="85"/>
      <c r="D1097" s="13"/>
      <c r="E1097" s="43"/>
      <c r="F1097" s="175">
        <f t="shared" si="21"/>
        <v>0</v>
      </c>
    </row>
    <row r="1098" spans="1:6" x14ac:dyDescent="0.25">
      <c r="A1098" s="194">
        <f>A1095+1</f>
        <v>838</v>
      </c>
      <c r="B1098" s="9" t="s">
        <v>385</v>
      </c>
      <c r="C1098" s="85"/>
      <c r="D1098" s="13"/>
      <c r="E1098" s="43"/>
      <c r="F1098" s="175">
        <f t="shared" si="21"/>
        <v>0</v>
      </c>
    </row>
    <row r="1099" spans="1:6" x14ac:dyDescent="0.25">
      <c r="A1099" s="194"/>
      <c r="B1099" s="93" t="s">
        <v>131</v>
      </c>
      <c r="C1099" s="98" t="s">
        <v>16</v>
      </c>
      <c r="D1099" s="13">
        <v>3500</v>
      </c>
      <c r="E1099" s="43"/>
      <c r="F1099" s="175">
        <f t="shared" si="21"/>
        <v>0</v>
      </c>
    </row>
    <row r="1100" spans="1:6" x14ac:dyDescent="0.25">
      <c r="A1100" s="194">
        <f>A1098+1</f>
        <v>839</v>
      </c>
      <c r="B1100" s="9" t="s">
        <v>386</v>
      </c>
      <c r="C1100" s="85"/>
      <c r="D1100" s="13"/>
      <c r="E1100" s="43"/>
      <c r="F1100" s="175">
        <f t="shared" si="21"/>
        <v>0</v>
      </c>
    </row>
    <row r="1101" spans="1:6" x14ac:dyDescent="0.25">
      <c r="A1101" s="194"/>
      <c r="B1101" s="10" t="s">
        <v>1004</v>
      </c>
      <c r="C1101" s="85" t="s">
        <v>84</v>
      </c>
      <c r="D1101" s="13">
        <v>60</v>
      </c>
      <c r="E1101" s="43"/>
      <c r="F1101" s="175">
        <f t="shared" si="21"/>
        <v>0</v>
      </c>
    </row>
    <row r="1102" spans="1:6" x14ac:dyDescent="0.25">
      <c r="A1102" s="79"/>
      <c r="B1102" s="11" t="s">
        <v>387</v>
      </c>
      <c r="C1102" s="85"/>
      <c r="D1102" s="13"/>
      <c r="E1102" s="43"/>
      <c r="F1102" s="175">
        <f t="shared" si="21"/>
        <v>0</v>
      </c>
    </row>
    <row r="1103" spans="1:6" x14ac:dyDescent="0.25">
      <c r="A1103" s="55"/>
      <c r="B1103" s="132" t="s">
        <v>1005</v>
      </c>
      <c r="C1103" s="85"/>
      <c r="D1103" s="13"/>
      <c r="E1103" s="43"/>
      <c r="F1103" s="175"/>
    </row>
    <row r="1104" spans="1:6" x14ac:dyDescent="0.25">
      <c r="A1104" s="194">
        <f>A1100+1</f>
        <v>840</v>
      </c>
      <c r="B1104" s="9" t="s">
        <v>1006</v>
      </c>
      <c r="C1104" s="85"/>
      <c r="D1104" s="13"/>
      <c r="E1104" s="43"/>
      <c r="F1104" s="175">
        <f t="shared" si="21"/>
        <v>0</v>
      </c>
    </row>
    <row r="1105" spans="1:6" x14ac:dyDescent="0.25">
      <c r="A1105" s="194"/>
      <c r="B1105" s="10" t="s">
        <v>388</v>
      </c>
      <c r="C1105" s="85" t="s">
        <v>18</v>
      </c>
      <c r="D1105" s="13">
        <v>412</v>
      </c>
      <c r="E1105" s="43"/>
      <c r="F1105" s="175">
        <f t="shared" si="21"/>
        <v>0</v>
      </c>
    </row>
    <row r="1106" spans="1:6" x14ac:dyDescent="0.25">
      <c r="A1106" s="194">
        <f>+A1104+1</f>
        <v>841</v>
      </c>
      <c r="B1106" s="9" t="s">
        <v>1007</v>
      </c>
      <c r="C1106" s="85"/>
      <c r="D1106" s="13"/>
      <c r="E1106" s="43"/>
      <c r="F1106" s="175">
        <f t="shared" si="21"/>
        <v>0</v>
      </c>
    </row>
    <row r="1107" spans="1:6" x14ac:dyDescent="0.25">
      <c r="A1107" s="194"/>
      <c r="B1107" s="10" t="s">
        <v>388</v>
      </c>
      <c r="C1107" s="85" t="s">
        <v>18</v>
      </c>
      <c r="D1107" s="13">
        <v>472</v>
      </c>
      <c r="E1107" s="43"/>
      <c r="F1107" s="175">
        <f t="shared" si="21"/>
        <v>0</v>
      </c>
    </row>
    <row r="1108" spans="1:6" x14ac:dyDescent="0.25">
      <c r="A1108" s="194">
        <f>A1106+1</f>
        <v>842</v>
      </c>
      <c r="B1108" s="9" t="s">
        <v>389</v>
      </c>
      <c r="C1108" s="85"/>
      <c r="D1108" s="13"/>
      <c r="E1108" s="43"/>
      <c r="F1108" s="175">
        <f t="shared" si="21"/>
        <v>0</v>
      </c>
    </row>
    <row r="1109" spans="1:6" x14ac:dyDescent="0.25">
      <c r="A1109" s="194"/>
      <c r="B1109" s="10" t="s">
        <v>388</v>
      </c>
      <c r="C1109" s="85" t="s">
        <v>18</v>
      </c>
      <c r="D1109" s="13">
        <v>100</v>
      </c>
      <c r="E1109" s="43"/>
      <c r="F1109" s="175">
        <f t="shared" si="21"/>
        <v>0</v>
      </c>
    </row>
    <row r="1110" spans="1:6" x14ac:dyDescent="0.25">
      <c r="A1110" s="194">
        <f>A1108+1</f>
        <v>843</v>
      </c>
      <c r="B1110" s="9" t="s">
        <v>390</v>
      </c>
      <c r="C1110" s="85"/>
      <c r="D1110" s="13"/>
      <c r="E1110" s="43"/>
      <c r="F1110" s="175">
        <f t="shared" si="21"/>
        <v>0</v>
      </c>
    </row>
    <row r="1111" spans="1:6" x14ac:dyDescent="0.25">
      <c r="A1111" s="194"/>
      <c r="B1111" s="10" t="s">
        <v>388</v>
      </c>
      <c r="C1111" s="85" t="s">
        <v>18</v>
      </c>
      <c r="D1111" s="13">
        <v>30</v>
      </c>
      <c r="E1111" s="43"/>
      <c r="F1111" s="175">
        <f t="shared" si="21"/>
        <v>0</v>
      </c>
    </row>
    <row r="1112" spans="1:6" x14ac:dyDescent="0.25">
      <c r="A1112" s="194">
        <f>A1110+1</f>
        <v>844</v>
      </c>
      <c r="B1112" s="9" t="s">
        <v>391</v>
      </c>
      <c r="C1112" s="85"/>
      <c r="D1112" s="13"/>
      <c r="E1112" s="43"/>
      <c r="F1112" s="175">
        <f t="shared" si="21"/>
        <v>0</v>
      </c>
    </row>
    <row r="1113" spans="1:6" x14ac:dyDescent="0.25">
      <c r="A1113" s="194"/>
      <c r="B1113" s="10" t="s">
        <v>388</v>
      </c>
      <c r="C1113" s="85" t="s">
        <v>18</v>
      </c>
      <c r="D1113" s="13">
        <v>15</v>
      </c>
      <c r="E1113" s="43"/>
      <c r="F1113" s="175">
        <f t="shared" si="21"/>
        <v>0</v>
      </c>
    </row>
    <row r="1114" spans="1:6" x14ac:dyDescent="0.25">
      <c r="A1114" s="194">
        <f>A1112+1</f>
        <v>845</v>
      </c>
      <c r="B1114" s="9" t="s">
        <v>392</v>
      </c>
      <c r="C1114" s="85"/>
      <c r="D1114" s="13"/>
      <c r="E1114" s="43"/>
      <c r="F1114" s="175">
        <f t="shared" si="21"/>
        <v>0</v>
      </c>
    </row>
    <row r="1115" spans="1:6" x14ac:dyDescent="0.25">
      <c r="A1115" s="194"/>
      <c r="B1115" s="10" t="s">
        <v>388</v>
      </c>
      <c r="C1115" s="85" t="s">
        <v>18</v>
      </c>
      <c r="D1115" s="13">
        <v>150</v>
      </c>
      <c r="E1115" s="43"/>
      <c r="F1115" s="175">
        <f t="shared" si="21"/>
        <v>0</v>
      </c>
    </row>
    <row r="1116" spans="1:6" x14ac:dyDescent="0.25">
      <c r="A1116" s="194">
        <f>A1114+1</f>
        <v>846</v>
      </c>
      <c r="B1116" s="9" t="s">
        <v>393</v>
      </c>
      <c r="C1116" s="85"/>
      <c r="D1116" s="13"/>
      <c r="E1116" s="43"/>
      <c r="F1116" s="175">
        <f t="shared" si="21"/>
        <v>0</v>
      </c>
    </row>
    <row r="1117" spans="1:6" x14ac:dyDescent="0.25">
      <c r="A1117" s="194"/>
      <c r="B1117" s="10" t="s">
        <v>388</v>
      </c>
      <c r="C1117" s="85" t="s">
        <v>18</v>
      </c>
      <c r="D1117" s="13">
        <v>20</v>
      </c>
      <c r="E1117" s="43"/>
      <c r="F1117" s="175">
        <f t="shared" si="21"/>
        <v>0</v>
      </c>
    </row>
    <row r="1118" spans="1:6" x14ac:dyDescent="0.25">
      <c r="A1118" s="194">
        <f>A1116+1</f>
        <v>847</v>
      </c>
      <c r="B1118" s="9" t="s">
        <v>394</v>
      </c>
      <c r="C1118" s="85"/>
      <c r="D1118" s="13"/>
      <c r="E1118" s="43"/>
      <c r="F1118" s="175">
        <f t="shared" si="21"/>
        <v>0</v>
      </c>
    </row>
    <row r="1119" spans="1:6" x14ac:dyDescent="0.25">
      <c r="A1119" s="194"/>
      <c r="B1119" s="10" t="s">
        <v>388</v>
      </c>
      <c r="C1119" s="85" t="s">
        <v>18</v>
      </c>
      <c r="D1119" s="13">
        <v>100</v>
      </c>
      <c r="E1119" s="43"/>
      <c r="F1119" s="175">
        <f t="shared" si="21"/>
        <v>0</v>
      </c>
    </row>
    <row r="1120" spans="1:6" x14ac:dyDescent="0.25">
      <c r="A1120" s="194">
        <f>A1118+1</f>
        <v>848</v>
      </c>
      <c r="B1120" s="9" t="s">
        <v>395</v>
      </c>
      <c r="C1120" s="85"/>
      <c r="D1120" s="13"/>
      <c r="E1120" s="43"/>
      <c r="F1120" s="175">
        <f t="shared" si="21"/>
        <v>0</v>
      </c>
    </row>
    <row r="1121" spans="1:6" x14ac:dyDescent="0.25">
      <c r="A1121" s="194"/>
      <c r="B1121" s="10" t="s">
        <v>388</v>
      </c>
      <c r="C1121" s="85" t="s">
        <v>18</v>
      </c>
      <c r="D1121" s="13">
        <v>25</v>
      </c>
      <c r="E1121" s="43"/>
      <c r="F1121" s="175">
        <f t="shared" si="21"/>
        <v>0</v>
      </c>
    </row>
    <row r="1122" spans="1:6" x14ac:dyDescent="0.25">
      <c r="A1122" s="194">
        <f>A1120+1</f>
        <v>849</v>
      </c>
      <c r="B1122" s="9" t="s">
        <v>396</v>
      </c>
      <c r="C1122" s="85"/>
      <c r="D1122" s="13"/>
      <c r="E1122" s="43"/>
      <c r="F1122" s="175">
        <f t="shared" si="21"/>
        <v>0</v>
      </c>
    </row>
    <row r="1123" spans="1:6" x14ac:dyDescent="0.25">
      <c r="A1123" s="194"/>
      <c r="B1123" s="10" t="s">
        <v>388</v>
      </c>
      <c r="C1123" s="85" t="s">
        <v>18</v>
      </c>
      <c r="D1123" s="13">
        <v>2000</v>
      </c>
      <c r="E1123" s="43"/>
      <c r="F1123" s="175">
        <f t="shared" si="21"/>
        <v>0</v>
      </c>
    </row>
    <row r="1124" spans="1:6" x14ac:dyDescent="0.25">
      <c r="A1124" s="214">
        <f>A1122+1</f>
        <v>850</v>
      </c>
      <c r="B1124" s="9" t="s">
        <v>397</v>
      </c>
      <c r="C1124" s="85"/>
      <c r="D1124" s="13"/>
      <c r="E1124" s="43"/>
      <c r="F1124" s="175">
        <f t="shared" si="21"/>
        <v>0</v>
      </c>
    </row>
    <row r="1125" spans="1:6" ht="17.25" customHeight="1" x14ac:dyDescent="0.25">
      <c r="A1125" s="215"/>
      <c r="B1125" s="10" t="s">
        <v>248</v>
      </c>
      <c r="C1125" s="85" t="s">
        <v>18</v>
      </c>
      <c r="D1125" s="13">
        <v>1830</v>
      </c>
      <c r="E1125" s="43"/>
      <c r="F1125" s="175">
        <f t="shared" si="21"/>
        <v>0</v>
      </c>
    </row>
    <row r="1126" spans="1:6" x14ac:dyDescent="0.25">
      <c r="A1126" s="194">
        <f>+A1124+1</f>
        <v>851</v>
      </c>
      <c r="B1126" s="9" t="s">
        <v>398</v>
      </c>
      <c r="C1126" s="85"/>
      <c r="D1126" s="13"/>
      <c r="E1126" s="43"/>
      <c r="F1126" s="175">
        <f t="shared" si="21"/>
        <v>0</v>
      </c>
    </row>
    <row r="1127" spans="1:6" x14ac:dyDescent="0.25">
      <c r="A1127" s="194"/>
      <c r="B1127" s="10" t="s">
        <v>248</v>
      </c>
      <c r="C1127" s="85" t="s">
        <v>18</v>
      </c>
      <c r="D1127" s="13">
        <v>125</v>
      </c>
      <c r="E1127" s="43"/>
      <c r="F1127" s="175">
        <f t="shared" si="21"/>
        <v>0</v>
      </c>
    </row>
    <row r="1128" spans="1:6" x14ac:dyDescent="0.25">
      <c r="A1128" s="194">
        <f>+A1126+1</f>
        <v>852</v>
      </c>
      <c r="B1128" s="9" t="s">
        <v>399</v>
      </c>
      <c r="C1128" s="85"/>
      <c r="D1128" s="13"/>
      <c r="E1128" s="43"/>
      <c r="F1128" s="175">
        <f t="shared" si="21"/>
        <v>0</v>
      </c>
    </row>
    <row r="1129" spans="1:6" x14ac:dyDescent="0.25">
      <c r="A1129" s="194"/>
      <c r="B1129" s="10" t="s">
        <v>248</v>
      </c>
      <c r="C1129" s="85" t="s">
        <v>18</v>
      </c>
      <c r="D1129" s="13">
        <v>220</v>
      </c>
      <c r="E1129" s="43"/>
      <c r="F1129" s="175">
        <f t="shared" si="21"/>
        <v>0</v>
      </c>
    </row>
    <row r="1130" spans="1:6" x14ac:dyDescent="0.25">
      <c r="A1130" s="194">
        <f>A1128+1</f>
        <v>853</v>
      </c>
      <c r="B1130" s="9" t="s">
        <v>400</v>
      </c>
      <c r="C1130" s="85"/>
      <c r="D1130" s="13"/>
      <c r="E1130" s="43"/>
      <c r="F1130" s="175">
        <f t="shared" si="21"/>
        <v>0</v>
      </c>
    </row>
    <row r="1131" spans="1:6" x14ac:dyDescent="0.25">
      <c r="A1131" s="194"/>
      <c r="B1131" s="10" t="s">
        <v>248</v>
      </c>
      <c r="C1131" s="85" t="s">
        <v>18</v>
      </c>
      <c r="D1131" s="13">
        <v>60</v>
      </c>
      <c r="E1131" s="43"/>
      <c r="F1131" s="175">
        <f t="shared" si="21"/>
        <v>0</v>
      </c>
    </row>
    <row r="1132" spans="1:6" x14ac:dyDescent="0.25">
      <c r="A1132" s="194">
        <f>A1130+1</f>
        <v>854</v>
      </c>
      <c r="B1132" s="9" t="s">
        <v>401</v>
      </c>
      <c r="C1132" s="85"/>
      <c r="D1132" s="13"/>
      <c r="E1132" s="43"/>
      <c r="F1132" s="175">
        <f t="shared" si="21"/>
        <v>0</v>
      </c>
    </row>
    <row r="1133" spans="1:6" x14ac:dyDescent="0.25">
      <c r="A1133" s="194"/>
      <c r="B1133" s="10" t="s">
        <v>248</v>
      </c>
      <c r="C1133" s="85" t="s">
        <v>18</v>
      </c>
      <c r="D1133" s="13">
        <v>10</v>
      </c>
      <c r="E1133" s="43"/>
      <c r="F1133" s="175">
        <f t="shared" si="21"/>
        <v>0</v>
      </c>
    </row>
    <row r="1134" spans="1:6" x14ac:dyDescent="0.25">
      <c r="A1134" s="194">
        <f>A1132+1</f>
        <v>855</v>
      </c>
      <c r="B1134" s="9" t="s">
        <v>402</v>
      </c>
      <c r="C1134" s="85"/>
      <c r="D1134" s="13"/>
      <c r="E1134" s="43"/>
      <c r="F1134" s="175">
        <f t="shared" si="21"/>
        <v>0</v>
      </c>
    </row>
    <row r="1135" spans="1:6" x14ac:dyDescent="0.25">
      <c r="A1135" s="194"/>
      <c r="B1135" s="10" t="s">
        <v>248</v>
      </c>
      <c r="C1135" s="85" t="s">
        <v>18</v>
      </c>
      <c r="D1135" s="13">
        <v>750</v>
      </c>
      <c r="E1135" s="43"/>
      <c r="F1135" s="175">
        <f t="shared" si="21"/>
        <v>0</v>
      </c>
    </row>
    <row r="1136" spans="1:6" x14ac:dyDescent="0.25">
      <c r="A1136" s="194">
        <f>A1134+1</f>
        <v>856</v>
      </c>
      <c r="B1136" s="9" t="s">
        <v>403</v>
      </c>
      <c r="C1136" s="85"/>
      <c r="D1136" s="13"/>
      <c r="E1136" s="43"/>
      <c r="F1136" s="175">
        <f t="shared" si="21"/>
        <v>0</v>
      </c>
    </row>
    <row r="1137" spans="1:6" x14ac:dyDescent="0.25">
      <c r="A1137" s="194"/>
      <c r="B1137" s="10" t="s">
        <v>248</v>
      </c>
      <c r="C1137" s="85" t="s">
        <v>18</v>
      </c>
      <c r="D1137" s="13">
        <v>154</v>
      </c>
      <c r="E1137" s="43"/>
      <c r="F1137" s="175">
        <f t="shared" si="21"/>
        <v>0</v>
      </c>
    </row>
    <row r="1138" spans="1:6" x14ac:dyDescent="0.25">
      <c r="A1138" s="194">
        <f>A1136+1</f>
        <v>857</v>
      </c>
      <c r="B1138" s="9" t="s">
        <v>404</v>
      </c>
      <c r="C1138" s="85"/>
      <c r="D1138" s="13"/>
      <c r="E1138" s="43"/>
      <c r="F1138" s="175">
        <f t="shared" si="21"/>
        <v>0</v>
      </c>
    </row>
    <row r="1139" spans="1:6" x14ac:dyDescent="0.25">
      <c r="A1139" s="194"/>
      <c r="B1139" s="10" t="s">
        <v>248</v>
      </c>
      <c r="C1139" s="85" t="s">
        <v>18</v>
      </c>
      <c r="D1139" s="13">
        <v>20</v>
      </c>
      <c r="E1139" s="43"/>
      <c r="F1139" s="175">
        <f t="shared" si="21"/>
        <v>0</v>
      </c>
    </row>
    <row r="1140" spans="1:6" x14ac:dyDescent="0.25">
      <c r="A1140" s="194">
        <f>A1138+1</f>
        <v>858</v>
      </c>
      <c r="B1140" s="9" t="s">
        <v>405</v>
      </c>
      <c r="C1140" s="85"/>
      <c r="D1140" s="13"/>
      <c r="E1140" s="43"/>
      <c r="F1140" s="175">
        <f t="shared" si="21"/>
        <v>0</v>
      </c>
    </row>
    <row r="1141" spans="1:6" x14ac:dyDescent="0.25">
      <c r="A1141" s="194"/>
      <c r="B1141" s="10" t="s">
        <v>248</v>
      </c>
      <c r="C1141" s="85" t="s">
        <v>18</v>
      </c>
      <c r="D1141" s="13">
        <v>10</v>
      </c>
      <c r="E1141" s="43"/>
      <c r="F1141" s="175">
        <f t="shared" si="21"/>
        <v>0</v>
      </c>
    </row>
    <row r="1142" spans="1:6" x14ac:dyDescent="0.25">
      <c r="A1142" s="194">
        <f>A1140+1</f>
        <v>859</v>
      </c>
      <c r="B1142" s="9" t="s">
        <v>406</v>
      </c>
      <c r="C1142" s="85"/>
      <c r="D1142" s="13"/>
      <c r="E1142" s="43"/>
      <c r="F1142" s="175">
        <f t="shared" ref="F1142:F1206" si="22">+D1142*E1142</f>
        <v>0</v>
      </c>
    </row>
    <row r="1143" spans="1:6" x14ac:dyDescent="0.25">
      <c r="A1143" s="194"/>
      <c r="B1143" s="10" t="s">
        <v>248</v>
      </c>
      <c r="C1143" s="85" t="s">
        <v>18</v>
      </c>
      <c r="D1143" s="13">
        <v>25</v>
      </c>
      <c r="E1143" s="43"/>
      <c r="F1143" s="175">
        <f t="shared" si="22"/>
        <v>0</v>
      </c>
    </row>
    <row r="1144" spans="1:6" x14ac:dyDescent="0.25">
      <c r="A1144" s="194">
        <f>A1142+1</f>
        <v>860</v>
      </c>
      <c r="B1144" s="9" t="s">
        <v>407</v>
      </c>
      <c r="C1144" s="85"/>
      <c r="D1144" s="13"/>
      <c r="E1144" s="43"/>
      <c r="F1144" s="175">
        <f t="shared" si="22"/>
        <v>0</v>
      </c>
    </row>
    <row r="1145" spans="1:6" x14ac:dyDescent="0.25">
      <c r="A1145" s="194"/>
      <c r="B1145" s="10" t="s">
        <v>248</v>
      </c>
      <c r="C1145" s="85" t="s">
        <v>18</v>
      </c>
      <c r="D1145" s="13">
        <v>20</v>
      </c>
      <c r="E1145" s="43"/>
      <c r="F1145" s="175">
        <f t="shared" si="22"/>
        <v>0</v>
      </c>
    </row>
    <row r="1146" spans="1:6" x14ac:dyDescent="0.25">
      <c r="A1146" s="194">
        <f>A1144+1</f>
        <v>861</v>
      </c>
      <c r="B1146" s="9" t="s">
        <v>408</v>
      </c>
      <c r="C1146" s="85"/>
      <c r="D1146" s="13"/>
      <c r="E1146" s="43"/>
      <c r="F1146" s="175">
        <f t="shared" si="22"/>
        <v>0</v>
      </c>
    </row>
    <row r="1147" spans="1:6" x14ac:dyDescent="0.25">
      <c r="A1147" s="194"/>
      <c r="B1147" s="10" t="s">
        <v>248</v>
      </c>
      <c r="C1147" s="85" t="s">
        <v>18</v>
      </c>
      <c r="D1147" s="13">
        <v>25</v>
      </c>
      <c r="E1147" s="43"/>
      <c r="F1147" s="175">
        <f t="shared" si="22"/>
        <v>0</v>
      </c>
    </row>
    <row r="1148" spans="1:6" x14ac:dyDescent="0.25">
      <c r="A1148" s="194">
        <f>+A1146+1</f>
        <v>862</v>
      </c>
      <c r="B1148" s="9" t="s">
        <v>409</v>
      </c>
      <c r="C1148" s="85"/>
      <c r="D1148" s="13"/>
      <c r="E1148" s="43"/>
      <c r="F1148" s="175">
        <f t="shared" si="22"/>
        <v>0</v>
      </c>
    </row>
    <row r="1149" spans="1:6" x14ac:dyDescent="0.25">
      <c r="A1149" s="194"/>
      <c r="B1149" s="10" t="s">
        <v>248</v>
      </c>
      <c r="C1149" s="85" t="s">
        <v>18</v>
      </c>
      <c r="D1149" s="13">
        <v>40</v>
      </c>
      <c r="E1149" s="43"/>
      <c r="F1149" s="175">
        <f t="shared" si="22"/>
        <v>0</v>
      </c>
    </row>
    <row r="1150" spans="1:6" ht="18.75" x14ac:dyDescent="0.25">
      <c r="A1150" s="79"/>
      <c r="B1150" s="133" t="s">
        <v>410</v>
      </c>
      <c r="C1150" s="85"/>
      <c r="D1150" s="13"/>
      <c r="E1150" s="43"/>
      <c r="F1150" s="175">
        <f t="shared" si="22"/>
        <v>0</v>
      </c>
    </row>
    <row r="1151" spans="1:6" x14ac:dyDescent="0.25">
      <c r="A1151" s="194">
        <f>A1148+1</f>
        <v>863</v>
      </c>
      <c r="B1151" s="12" t="s">
        <v>1041</v>
      </c>
      <c r="C1151" s="85"/>
      <c r="D1151" s="13"/>
      <c r="E1151" s="43"/>
      <c r="F1151" s="175">
        <f t="shared" si="22"/>
        <v>0</v>
      </c>
    </row>
    <row r="1152" spans="1:6" x14ac:dyDescent="0.25">
      <c r="A1152" s="194"/>
      <c r="B1152" s="10" t="s">
        <v>388</v>
      </c>
      <c r="C1152" s="85" t="s">
        <v>18</v>
      </c>
      <c r="D1152" s="13">
        <v>5</v>
      </c>
      <c r="E1152" s="43"/>
      <c r="F1152" s="175">
        <f t="shared" si="22"/>
        <v>0</v>
      </c>
    </row>
    <row r="1153" spans="1:6" x14ac:dyDescent="0.25">
      <c r="A1153" s="194">
        <f>A1151+1</f>
        <v>864</v>
      </c>
      <c r="B1153" s="12" t="s">
        <v>1042</v>
      </c>
      <c r="C1153" s="85"/>
      <c r="D1153" s="13"/>
      <c r="E1153" s="43"/>
      <c r="F1153" s="175">
        <f t="shared" si="22"/>
        <v>0</v>
      </c>
    </row>
    <row r="1154" spans="1:6" x14ac:dyDescent="0.25">
      <c r="A1154" s="194"/>
      <c r="B1154" s="10" t="s">
        <v>248</v>
      </c>
      <c r="C1154" s="85" t="s">
        <v>18</v>
      </c>
      <c r="D1154" s="13">
        <v>40</v>
      </c>
      <c r="E1154" s="43"/>
      <c r="F1154" s="175">
        <f t="shared" si="22"/>
        <v>0</v>
      </c>
    </row>
    <row r="1155" spans="1:6" x14ac:dyDescent="0.25">
      <c r="A1155" s="194">
        <f>A1153+1</f>
        <v>865</v>
      </c>
      <c r="B1155" s="12" t="s">
        <v>1043</v>
      </c>
      <c r="C1155" s="85"/>
      <c r="D1155" s="13"/>
      <c r="E1155" s="43"/>
      <c r="F1155" s="175">
        <f t="shared" si="22"/>
        <v>0</v>
      </c>
    </row>
    <row r="1156" spans="1:6" x14ac:dyDescent="0.25">
      <c r="A1156" s="194"/>
      <c r="B1156" s="10" t="s">
        <v>248</v>
      </c>
      <c r="C1156" s="85" t="s">
        <v>18</v>
      </c>
      <c r="D1156" s="13">
        <v>12</v>
      </c>
      <c r="E1156" s="43"/>
      <c r="F1156" s="175">
        <f t="shared" si="22"/>
        <v>0</v>
      </c>
    </row>
    <row r="1157" spans="1:6" x14ac:dyDescent="0.25">
      <c r="A1157" s="194">
        <f>+A1155+1</f>
        <v>866</v>
      </c>
      <c r="B1157" s="12" t="s">
        <v>1044</v>
      </c>
      <c r="C1157" s="85"/>
      <c r="D1157" s="13"/>
      <c r="E1157" s="43"/>
      <c r="F1157" s="175">
        <f t="shared" si="22"/>
        <v>0</v>
      </c>
    </row>
    <row r="1158" spans="1:6" x14ac:dyDescent="0.25">
      <c r="A1158" s="194"/>
      <c r="B1158" s="10" t="s">
        <v>388</v>
      </c>
      <c r="C1158" s="85" t="s">
        <v>18</v>
      </c>
      <c r="D1158" s="13">
        <v>80</v>
      </c>
      <c r="E1158" s="43"/>
      <c r="F1158" s="175">
        <f t="shared" si="22"/>
        <v>0</v>
      </c>
    </row>
    <row r="1159" spans="1:6" x14ac:dyDescent="0.25">
      <c r="A1159" s="194">
        <f>+A1157+1</f>
        <v>867</v>
      </c>
      <c r="B1159" s="12" t="s">
        <v>1045</v>
      </c>
      <c r="C1159" s="85"/>
      <c r="D1159" s="13"/>
      <c r="E1159" s="43"/>
      <c r="F1159" s="175">
        <f t="shared" si="22"/>
        <v>0</v>
      </c>
    </row>
    <row r="1160" spans="1:6" x14ac:dyDescent="0.25">
      <c r="A1160" s="194"/>
      <c r="B1160" s="10" t="s">
        <v>388</v>
      </c>
      <c r="C1160" s="85" t="s">
        <v>18</v>
      </c>
      <c r="D1160" s="13">
        <v>55</v>
      </c>
      <c r="E1160" s="43"/>
      <c r="F1160" s="175">
        <f t="shared" si="22"/>
        <v>0</v>
      </c>
    </row>
    <row r="1161" spans="1:6" x14ac:dyDescent="0.25">
      <c r="A1161" s="194">
        <f>+A1159+1</f>
        <v>868</v>
      </c>
      <c r="B1161" s="12" t="s">
        <v>1046</v>
      </c>
      <c r="C1161" s="85"/>
      <c r="D1161" s="13"/>
      <c r="E1161" s="43"/>
      <c r="F1161" s="175">
        <f t="shared" si="22"/>
        <v>0</v>
      </c>
    </row>
    <row r="1162" spans="1:6" x14ac:dyDescent="0.25">
      <c r="A1162" s="194"/>
      <c r="B1162" s="10" t="s">
        <v>248</v>
      </c>
      <c r="C1162" s="85" t="s">
        <v>18</v>
      </c>
      <c r="D1162" s="13">
        <v>130</v>
      </c>
      <c r="E1162" s="43"/>
      <c r="F1162" s="175">
        <f t="shared" si="22"/>
        <v>0</v>
      </c>
    </row>
    <row r="1163" spans="1:6" x14ac:dyDescent="0.25">
      <c r="A1163" s="194">
        <f>+A1161+1</f>
        <v>869</v>
      </c>
      <c r="B1163" s="12" t="s">
        <v>1047</v>
      </c>
      <c r="C1163" s="85"/>
      <c r="D1163" s="13"/>
      <c r="E1163" s="43"/>
      <c r="F1163" s="175">
        <f t="shared" si="22"/>
        <v>0</v>
      </c>
    </row>
    <row r="1164" spans="1:6" x14ac:dyDescent="0.25">
      <c r="A1164" s="194"/>
      <c r="B1164" s="10" t="s">
        <v>1008</v>
      </c>
      <c r="C1164" s="85" t="s">
        <v>741</v>
      </c>
      <c r="D1164" s="13">
        <v>460</v>
      </c>
      <c r="E1164" s="43"/>
      <c r="F1164" s="175">
        <f t="shared" si="22"/>
        <v>0</v>
      </c>
    </row>
    <row r="1165" spans="1:6" x14ac:dyDescent="0.25">
      <c r="A1165" s="194">
        <f>+A1163+1</f>
        <v>870</v>
      </c>
      <c r="B1165" s="12" t="s">
        <v>1048</v>
      </c>
      <c r="C1165" s="85"/>
      <c r="D1165" s="13"/>
      <c r="E1165" s="43"/>
      <c r="F1165" s="175">
        <f t="shared" si="22"/>
        <v>0</v>
      </c>
    </row>
    <row r="1166" spans="1:6" x14ac:dyDescent="0.25">
      <c r="A1166" s="194"/>
      <c r="B1166" s="10" t="s">
        <v>869</v>
      </c>
      <c r="C1166" s="85" t="s">
        <v>741</v>
      </c>
      <c r="D1166" s="13">
        <v>530</v>
      </c>
      <c r="E1166" s="43"/>
      <c r="F1166" s="175">
        <f t="shared" si="22"/>
        <v>0</v>
      </c>
    </row>
    <row r="1167" spans="1:6" x14ac:dyDescent="0.25">
      <c r="A1167" s="194">
        <f>+A1165+1</f>
        <v>871</v>
      </c>
      <c r="B1167" s="12" t="s">
        <v>1049</v>
      </c>
      <c r="C1167" s="85"/>
      <c r="D1167" s="13"/>
      <c r="E1167" s="43"/>
      <c r="F1167" s="175">
        <f t="shared" si="22"/>
        <v>0</v>
      </c>
    </row>
    <row r="1168" spans="1:6" x14ac:dyDescent="0.25">
      <c r="A1168" s="194"/>
      <c r="B1168" s="10" t="s">
        <v>1009</v>
      </c>
      <c r="C1168" s="85" t="s">
        <v>18</v>
      </c>
      <c r="D1168" s="13">
        <v>25</v>
      </c>
      <c r="E1168" s="43"/>
      <c r="F1168" s="175">
        <f t="shared" si="22"/>
        <v>0</v>
      </c>
    </row>
    <row r="1169" spans="1:6" x14ac:dyDescent="0.25">
      <c r="A1169" s="194">
        <f>+A1167+1</f>
        <v>872</v>
      </c>
      <c r="B1169" s="12" t="s">
        <v>1050</v>
      </c>
      <c r="C1169" s="85"/>
      <c r="D1169" s="13"/>
      <c r="E1169" s="43"/>
      <c r="F1169" s="175">
        <f t="shared" si="22"/>
        <v>0</v>
      </c>
    </row>
    <row r="1170" spans="1:6" x14ac:dyDescent="0.25">
      <c r="A1170" s="194"/>
      <c r="B1170" s="10" t="s">
        <v>388</v>
      </c>
      <c r="C1170" s="85" t="s">
        <v>18</v>
      </c>
      <c r="D1170" s="13">
        <v>30</v>
      </c>
      <c r="E1170" s="43"/>
      <c r="F1170" s="175">
        <f t="shared" si="22"/>
        <v>0</v>
      </c>
    </row>
    <row r="1171" spans="1:6" x14ac:dyDescent="0.25">
      <c r="A1171" s="194">
        <f>+A1169+1</f>
        <v>873</v>
      </c>
      <c r="B1171" s="12" t="s">
        <v>1051</v>
      </c>
      <c r="C1171" s="85"/>
      <c r="D1171" s="13"/>
      <c r="E1171" s="43"/>
      <c r="F1171" s="175">
        <f t="shared" si="22"/>
        <v>0</v>
      </c>
    </row>
    <row r="1172" spans="1:6" x14ac:dyDescent="0.25">
      <c r="A1172" s="194"/>
      <c r="B1172" s="10" t="s">
        <v>388</v>
      </c>
      <c r="C1172" s="85" t="s">
        <v>18</v>
      </c>
      <c r="D1172" s="13">
        <v>55</v>
      </c>
      <c r="E1172" s="43"/>
      <c r="F1172" s="175">
        <f t="shared" si="22"/>
        <v>0</v>
      </c>
    </row>
    <row r="1173" spans="1:6" x14ac:dyDescent="0.25">
      <c r="A1173" s="194">
        <f>+A1171+1</f>
        <v>874</v>
      </c>
      <c r="B1173" s="12" t="s">
        <v>1052</v>
      </c>
      <c r="C1173" s="85"/>
      <c r="D1173" s="13"/>
      <c r="E1173" s="43"/>
      <c r="F1173" s="175">
        <f t="shared" si="22"/>
        <v>0</v>
      </c>
    </row>
    <row r="1174" spans="1:6" x14ac:dyDescent="0.25">
      <c r="A1174" s="194"/>
      <c r="B1174" s="10" t="s">
        <v>388</v>
      </c>
      <c r="C1174" s="85" t="s">
        <v>18</v>
      </c>
      <c r="D1174" s="13">
        <v>53</v>
      </c>
      <c r="E1174" s="43"/>
      <c r="F1174" s="175">
        <f t="shared" si="22"/>
        <v>0</v>
      </c>
    </row>
    <row r="1175" spans="1:6" x14ac:dyDescent="0.25">
      <c r="A1175" s="214">
        <f>+A1173+1</f>
        <v>875</v>
      </c>
      <c r="B1175" s="12" t="s">
        <v>1053</v>
      </c>
      <c r="C1175" s="85"/>
      <c r="D1175" s="13"/>
      <c r="E1175" s="43"/>
      <c r="F1175" s="175">
        <f t="shared" si="22"/>
        <v>0</v>
      </c>
    </row>
    <row r="1176" spans="1:6" x14ac:dyDescent="0.25">
      <c r="A1176" s="215"/>
      <c r="B1176" s="10" t="s">
        <v>388</v>
      </c>
      <c r="C1176" s="85" t="s">
        <v>18</v>
      </c>
      <c r="D1176" s="13">
        <v>14</v>
      </c>
      <c r="E1176" s="43"/>
      <c r="F1176" s="175">
        <f t="shared" si="22"/>
        <v>0</v>
      </c>
    </row>
    <row r="1177" spans="1:6" x14ac:dyDescent="0.25">
      <c r="A1177" s="214">
        <f>+A1175+1</f>
        <v>876</v>
      </c>
      <c r="B1177" s="12" t="s">
        <v>1054</v>
      </c>
      <c r="C1177" s="85"/>
      <c r="D1177" s="13"/>
      <c r="E1177" s="43"/>
      <c r="F1177" s="175">
        <f t="shared" si="22"/>
        <v>0</v>
      </c>
    </row>
    <row r="1178" spans="1:6" x14ac:dyDescent="0.25">
      <c r="A1178" s="215"/>
      <c r="B1178" s="10" t="s">
        <v>388</v>
      </c>
      <c r="C1178" s="85" t="s">
        <v>18</v>
      </c>
      <c r="D1178" s="13">
        <v>37</v>
      </c>
      <c r="E1178" s="43"/>
      <c r="F1178" s="175">
        <f t="shared" si="22"/>
        <v>0</v>
      </c>
    </row>
    <row r="1179" spans="1:6" x14ac:dyDescent="0.25">
      <c r="A1179" s="214">
        <f>+A1177+1</f>
        <v>877</v>
      </c>
      <c r="B1179" s="12" t="s">
        <v>870</v>
      </c>
      <c r="C1179" s="85"/>
      <c r="D1179" s="13"/>
      <c r="E1179" s="43"/>
      <c r="F1179" s="175">
        <f t="shared" si="22"/>
        <v>0</v>
      </c>
    </row>
    <row r="1180" spans="1:6" x14ac:dyDescent="0.25">
      <c r="A1180" s="215"/>
      <c r="B1180" s="10" t="s">
        <v>388</v>
      </c>
      <c r="C1180" s="85" t="s">
        <v>18</v>
      </c>
      <c r="D1180" s="13">
        <v>100</v>
      </c>
      <c r="E1180" s="43"/>
      <c r="F1180" s="175">
        <f t="shared" si="22"/>
        <v>0</v>
      </c>
    </row>
    <row r="1181" spans="1:6" ht="31.5" x14ac:dyDescent="0.25">
      <c r="A1181" s="194">
        <f>+A1179+1</f>
        <v>878</v>
      </c>
      <c r="B1181" s="12" t="s">
        <v>1055</v>
      </c>
      <c r="C1181" s="85"/>
      <c r="D1181" s="13"/>
      <c r="E1181" s="43"/>
      <c r="F1181" s="175">
        <f t="shared" si="22"/>
        <v>0</v>
      </c>
    </row>
    <row r="1182" spans="1:6" x14ac:dyDescent="0.25">
      <c r="A1182" s="194"/>
      <c r="B1182" s="10" t="s">
        <v>388</v>
      </c>
      <c r="C1182" s="85" t="s">
        <v>18</v>
      </c>
      <c r="D1182" s="13">
        <v>2</v>
      </c>
      <c r="E1182" s="43"/>
      <c r="F1182" s="175">
        <f t="shared" si="22"/>
        <v>0</v>
      </c>
    </row>
    <row r="1183" spans="1:6" x14ac:dyDescent="0.25">
      <c r="A1183" s="194">
        <f>A1181+1</f>
        <v>879</v>
      </c>
      <c r="B1183" s="12" t="s">
        <v>871</v>
      </c>
      <c r="C1183" s="85"/>
      <c r="D1183" s="13"/>
      <c r="E1183" s="43"/>
      <c r="F1183" s="175">
        <f t="shared" si="22"/>
        <v>0</v>
      </c>
    </row>
    <row r="1184" spans="1:6" x14ac:dyDescent="0.25">
      <c r="A1184" s="194"/>
      <c r="B1184" s="10" t="s">
        <v>1010</v>
      </c>
      <c r="C1184" s="85" t="s">
        <v>18</v>
      </c>
      <c r="D1184" s="13">
        <v>2327</v>
      </c>
      <c r="E1184" s="43"/>
      <c r="F1184" s="175">
        <f t="shared" si="22"/>
        <v>0</v>
      </c>
    </row>
    <row r="1185" spans="1:6" x14ac:dyDescent="0.25">
      <c r="A1185" s="194">
        <f>A1183+1</f>
        <v>880</v>
      </c>
      <c r="B1185" s="12" t="s">
        <v>1056</v>
      </c>
      <c r="C1185" s="85"/>
      <c r="D1185" s="13"/>
      <c r="E1185" s="43"/>
      <c r="F1185" s="175">
        <f t="shared" si="22"/>
        <v>0</v>
      </c>
    </row>
    <row r="1186" spans="1:6" x14ac:dyDescent="0.25">
      <c r="A1186" s="194"/>
      <c r="B1186" s="10" t="s">
        <v>388</v>
      </c>
      <c r="C1186" s="85" t="s">
        <v>18</v>
      </c>
      <c r="D1186" s="13">
        <v>506</v>
      </c>
      <c r="E1186" s="43"/>
      <c r="F1186" s="175">
        <f t="shared" si="22"/>
        <v>0</v>
      </c>
    </row>
    <row r="1187" spans="1:6" x14ac:dyDescent="0.25">
      <c r="A1187" s="194">
        <f>A1185+1</f>
        <v>881</v>
      </c>
      <c r="B1187" s="12" t="s">
        <v>1057</v>
      </c>
      <c r="C1187" s="85"/>
      <c r="D1187" s="13"/>
      <c r="E1187" s="43"/>
      <c r="F1187" s="175">
        <f t="shared" si="22"/>
        <v>0</v>
      </c>
    </row>
    <row r="1188" spans="1:6" x14ac:dyDescent="0.25">
      <c r="A1188" s="194"/>
      <c r="B1188" s="10" t="s">
        <v>388</v>
      </c>
      <c r="C1188" s="85" t="s">
        <v>18</v>
      </c>
      <c r="D1188" s="13">
        <v>1355</v>
      </c>
      <c r="E1188" s="43"/>
      <c r="F1188" s="175">
        <f t="shared" si="22"/>
        <v>0</v>
      </c>
    </row>
    <row r="1189" spans="1:6" x14ac:dyDescent="0.25">
      <c r="A1189" s="194">
        <f>A1187+1</f>
        <v>882</v>
      </c>
      <c r="B1189" s="12" t="s">
        <v>1058</v>
      </c>
      <c r="C1189" s="85"/>
      <c r="D1189" s="13"/>
      <c r="E1189" s="43"/>
      <c r="F1189" s="175">
        <f t="shared" si="22"/>
        <v>0</v>
      </c>
    </row>
    <row r="1190" spans="1:6" x14ac:dyDescent="0.25">
      <c r="A1190" s="194"/>
      <c r="B1190" s="10" t="s">
        <v>388</v>
      </c>
      <c r="C1190" s="98" t="s">
        <v>18</v>
      </c>
      <c r="D1190" s="13">
        <v>282</v>
      </c>
      <c r="E1190" s="43"/>
      <c r="F1190" s="175">
        <f t="shared" si="22"/>
        <v>0</v>
      </c>
    </row>
    <row r="1191" spans="1:6" x14ac:dyDescent="0.25">
      <c r="A1191" s="194">
        <f>A1189+1</f>
        <v>883</v>
      </c>
      <c r="B1191" s="12" t="s">
        <v>872</v>
      </c>
      <c r="C1191" s="85"/>
      <c r="D1191" s="13"/>
      <c r="E1191" s="43"/>
      <c r="F1191" s="175">
        <f t="shared" si="22"/>
        <v>0</v>
      </c>
    </row>
    <row r="1192" spans="1:6" x14ac:dyDescent="0.25">
      <c r="A1192" s="194"/>
      <c r="B1192" s="93" t="s">
        <v>131</v>
      </c>
      <c r="C1192" s="98" t="s">
        <v>16</v>
      </c>
      <c r="D1192" s="13">
        <v>150</v>
      </c>
      <c r="E1192" s="43"/>
      <c r="F1192" s="175">
        <f t="shared" si="22"/>
        <v>0</v>
      </c>
    </row>
    <row r="1193" spans="1:6" x14ac:dyDescent="0.25">
      <c r="A1193" s="194">
        <f>A1191+1</f>
        <v>884</v>
      </c>
      <c r="B1193" s="12" t="s">
        <v>873</v>
      </c>
      <c r="C1193" s="85"/>
      <c r="D1193" s="13"/>
      <c r="E1193" s="43"/>
      <c r="F1193" s="175">
        <f t="shared" si="22"/>
        <v>0</v>
      </c>
    </row>
    <row r="1194" spans="1:6" x14ac:dyDescent="0.25">
      <c r="A1194" s="194"/>
      <c r="B1194" s="10" t="s">
        <v>388</v>
      </c>
      <c r="C1194" s="85" t="s">
        <v>18</v>
      </c>
      <c r="D1194" s="13">
        <v>65</v>
      </c>
      <c r="E1194" s="43"/>
      <c r="F1194" s="175">
        <f t="shared" si="22"/>
        <v>0</v>
      </c>
    </row>
    <row r="1195" spans="1:6" x14ac:dyDescent="0.25">
      <c r="A1195" s="194">
        <f>A1193+1</f>
        <v>885</v>
      </c>
      <c r="B1195" s="12" t="s">
        <v>874</v>
      </c>
      <c r="C1195" s="85"/>
      <c r="D1195" s="13"/>
      <c r="E1195" s="43"/>
      <c r="F1195" s="175">
        <f t="shared" si="22"/>
        <v>0</v>
      </c>
    </row>
    <row r="1196" spans="1:6" x14ac:dyDescent="0.25">
      <c r="A1196" s="194"/>
      <c r="B1196" s="10" t="s">
        <v>388</v>
      </c>
      <c r="C1196" s="85" t="s">
        <v>18</v>
      </c>
      <c r="D1196" s="13">
        <v>80</v>
      </c>
      <c r="E1196" s="43"/>
      <c r="F1196" s="175">
        <f t="shared" si="22"/>
        <v>0</v>
      </c>
    </row>
    <row r="1197" spans="1:6" x14ac:dyDescent="0.25">
      <c r="A1197" s="194">
        <f>A1195+1</f>
        <v>886</v>
      </c>
      <c r="B1197" s="12" t="s">
        <v>875</v>
      </c>
      <c r="C1197" s="85"/>
      <c r="D1197" s="13"/>
      <c r="E1197" s="43"/>
      <c r="F1197" s="175">
        <f t="shared" si="22"/>
        <v>0</v>
      </c>
    </row>
    <row r="1198" spans="1:6" x14ac:dyDescent="0.25">
      <c r="A1198" s="194"/>
      <c r="B1198" s="10" t="s">
        <v>388</v>
      </c>
      <c r="C1198" s="85" t="s">
        <v>18</v>
      </c>
      <c r="D1198" s="13">
        <v>62</v>
      </c>
      <c r="E1198" s="43"/>
      <c r="F1198" s="175">
        <f t="shared" si="22"/>
        <v>0</v>
      </c>
    </row>
    <row r="1199" spans="1:6" x14ac:dyDescent="0.25">
      <c r="A1199" s="194">
        <f>A1197+1</f>
        <v>887</v>
      </c>
      <c r="B1199" s="12" t="s">
        <v>876</v>
      </c>
      <c r="C1199" s="134"/>
      <c r="D1199" s="135"/>
      <c r="E1199" s="136"/>
      <c r="F1199" s="175">
        <f t="shared" si="22"/>
        <v>0</v>
      </c>
    </row>
    <row r="1200" spans="1:6" x14ac:dyDescent="0.25">
      <c r="A1200" s="194"/>
      <c r="B1200" s="137" t="s">
        <v>388</v>
      </c>
      <c r="C1200" s="134" t="s">
        <v>18</v>
      </c>
      <c r="D1200" s="135">
        <v>134</v>
      </c>
      <c r="E1200" s="136"/>
      <c r="F1200" s="175">
        <f t="shared" si="22"/>
        <v>0</v>
      </c>
    </row>
    <row r="1201" spans="1:6" x14ac:dyDescent="0.25">
      <c r="A1201" s="194">
        <f>A1199+1</f>
        <v>888</v>
      </c>
      <c r="B1201" s="12" t="s">
        <v>877</v>
      </c>
      <c r="C1201" s="134"/>
      <c r="D1201" s="135"/>
      <c r="E1201" s="136"/>
      <c r="F1201" s="175">
        <f t="shared" si="22"/>
        <v>0</v>
      </c>
    </row>
    <row r="1202" spans="1:6" x14ac:dyDescent="0.25">
      <c r="A1202" s="194"/>
      <c r="B1202" s="137" t="s">
        <v>388</v>
      </c>
      <c r="C1202" s="134" t="s">
        <v>18</v>
      </c>
      <c r="D1202" s="135">
        <v>14</v>
      </c>
      <c r="E1202" s="136"/>
      <c r="F1202" s="175">
        <f t="shared" si="22"/>
        <v>0</v>
      </c>
    </row>
    <row r="1203" spans="1:6" x14ac:dyDescent="0.25">
      <c r="A1203" s="194">
        <f>A1201+1</f>
        <v>889</v>
      </c>
      <c r="B1203" s="12" t="s">
        <v>878</v>
      </c>
      <c r="C1203" s="134"/>
      <c r="D1203" s="135"/>
      <c r="E1203" s="136"/>
      <c r="F1203" s="175"/>
    </row>
    <row r="1204" spans="1:6" x14ac:dyDescent="0.25">
      <c r="A1204" s="194"/>
      <c r="B1204" s="137" t="s">
        <v>388</v>
      </c>
      <c r="C1204" s="134" t="s">
        <v>18</v>
      </c>
      <c r="D1204" s="135">
        <v>25</v>
      </c>
      <c r="E1204" s="136"/>
      <c r="F1204" s="175">
        <f t="shared" si="22"/>
        <v>0</v>
      </c>
    </row>
    <row r="1205" spans="1:6" x14ac:dyDescent="0.25">
      <c r="A1205" s="194">
        <f>A1203+1</f>
        <v>890</v>
      </c>
      <c r="B1205" s="12" t="s">
        <v>879</v>
      </c>
      <c r="C1205" s="134"/>
      <c r="D1205" s="135"/>
      <c r="E1205" s="136"/>
      <c r="F1205" s="175"/>
    </row>
    <row r="1206" spans="1:6" x14ac:dyDescent="0.25">
      <c r="A1206" s="194"/>
      <c r="B1206" s="137" t="s">
        <v>388</v>
      </c>
      <c r="C1206" s="134" t="s">
        <v>18</v>
      </c>
      <c r="D1206" s="135">
        <v>30</v>
      </c>
      <c r="E1206" s="136"/>
      <c r="F1206" s="175">
        <f t="shared" si="22"/>
        <v>0</v>
      </c>
    </row>
    <row r="1207" spans="1:6" x14ac:dyDescent="0.25">
      <c r="A1207" s="194">
        <f>A1205+1</f>
        <v>891</v>
      </c>
      <c r="B1207" s="12" t="s">
        <v>880</v>
      </c>
      <c r="C1207" s="134"/>
      <c r="D1207" s="135"/>
      <c r="E1207" s="136"/>
      <c r="F1207" s="175">
        <f t="shared" ref="F1207:F1267" si="23">+D1207*E1207</f>
        <v>0</v>
      </c>
    </row>
    <row r="1208" spans="1:6" x14ac:dyDescent="0.25">
      <c r="A1208" s="194"/>
      <c r="B1208" s="137" t="s">
        <v>388</v>
      </c>
      <c r="C1208" s="134" t="s">
        <v>18</v>
      </c>
      <c r="D1208" s="135">
        <v>135</v>
      </c>
      <c r="E1208" s="136"/>
      <c r="F1208" s="175">
        <f t="shared" si="23"/>
        <v>0</v>
      </c>
    </row>
    <row r="1209" spans="1:6" x14ac:dyDescent="0.25">
      <c r="A1209" s="194">
        <f>+A1207+1</f>
        <v>892</v>
      </c>
      <c r="B1209" s="12" t="s">
        <v>881</v>
      </c>
      <c r="C1209" s="134"/>
      <c r="D1209" s="135"/>
      <c r="E1209" s="136"/>
      <c r="F1209" s="175">
        <f t="shared" si="23"/>
        <v>0</v>
      </c>
    </row>
    <row r="1210" spans="1:6" x14ac:dyDescent="0.25">
      <c r="A1210" s="194"/>
      <c r="B1210" s="137" t="s">
        <v>388</v>
      </c>
      <c r="C1210" s="134" t="s">
        <v>18</v>
      </c>
      <c r="D1210" s="135">
        <v>454</v>
      </c>
      <c r="E1210" s="136"/>
      <c r="F1210" s="175">
        <f>+D1210*E1210</f>
        <v>0</v>
      </c>
    </row>
    <row r="1211" spans="1:6" x14ac:dyDescent="0.25">
      <c r="A1211" s="79"/>
      <c r="B1211" s="138" t="s">
        <v>411</v>
      </c>
      <c r="C1211" s="86"/>
      <c r="D1211" s="139"/>
      <c r="E1211" s="21"/>
      <c r="F1211" s="175">
        <f t="shared" si="23"/>
        <v>0</v>
      </c>
    </row>
    <row r="1212" spans="1:6" x14ac:dyDescent="0.25">
      <c r="A1212" s="194">
        <f>A1209+1</f>
        <v>893</v>
      </c>
      <c r="B1212" s="88" t="s">
        <v>412</v>
      </c>
      <c r="C1212" s="85"/>
      <c r="D1212" s="13"/>
      <c r="E1212" s="43"/>
      <c r="F1212" s="175">
        <f t="shared" si="23"/>
        <v>0</v>
      </c>
    </row>
    <row r="1213" spans="1:6" x14ac:dyDescent="0.25">
      <c r="A1213" s="194"/>
      <c r="B1213" s="10" t="s">
        <v>388</v>
      </c>
      <c r="C1213" s="85" t="s">
        <v>18</v>
      </c>
      <c r="D1213" s="13">
        <v>450</v>
      </c>
      <c r="E1213" s="43"/>
      <c r="F1213" s="175">
        <f t="shared" si="23"/>
        <v>0</v>
      </c>
    </row>
    <row r="1214" spans="1:6" x14ac:dyDescent="0.25">
      <c r="A1214" s="194">
        <f>A1212+1</f>
        <v>894</v>
      </c>
      <c r="B1214" s="88" t="s">
        <v>413</v>
      </c>
      <c r="C1214" s="85"/>
      <c r="D1214" s="13"/>
      <c r="E1214" s="43"/>
      <c r="F1214" s="175">
        <f t="shared" si="23"/>
        <v>0</v>
      </c>
    </row>
    <row r="1215" spans="1:6" x14ac:dyDescent="0.25">
      <c r="A1215" s="194"/>
      <c r="B1215" s="10" t="s">
        <v>388</v>
      </c>
      <c r="C1215" s="85" t="s">
        <v>18</v>
      </c>
      <c r="D1215" s="13">
        <v>200</v>
      </c>
      <c r="E1215" s="43"/>
      <c r="F1215" s="175">
        <f t="shared" si="23"/>
        <v>0</v>
      </c>
    </row>
    <row r="1216" spans="1:6" x14ac:dyDescent="0.25">
      <c r="A1216" s="194">
        <f>A1214+1</f>
        <v>895</v>
      </c>
      <c r="B1216" s="9" t="s">
        <v>414</v>
      </c>
      <c r="C1216" s="85"/>
      <c r="D1216" s="13"/>
      <c r="E1216" s="43"/>
      <c r="F1216" s="175">
        <f t="shared" si="23"/>
        <v>0</v>
      </c>
    </row>
    <row r="1217" spans="1:6" x14ac:dyDescent="0.25">
      <c r="A1217" s="194"/>
      <c r="B1217" s="10" t="s">
        <v>388</v>
      </c>
      <c r="C1217" s="85" t="s">
        <v>18</v>
      </c>
      <c r="D1217" s="13">
        <v>40</v>
      </c>
      <c r="E1217" s="43"/>
      <c r="F1217" s="175">
        <f t="shared" si="23"/>
        <v>0</v>
      </c>
    </row>
    <row r="1218" spans="1:6" x14ac:dyDescent="0.25">
      <c r="A1218" s="79"/>
      <c r="B1218" s="11" t="s">
        <v>415</v>
      </c>
      <c r="C1218" s="85"/>
      <c r="D1218" s="13"/>
      <c r="E1218" s="43"/>
      <c r="F1218" s="175">
        <f t="shared" si="23"/>
        <v>0</v>
      </c>
    </row>
    <row r="1219" spans="1:6" x14ac:dyDescent="0.25">
      <c r="A1219" s="194">
        <f>+A1216+1</f>
        <v>896</v>
      </c>
      <c r="B1219" s="9" t="s">
        <v>416</v>
      </c>
      <c r="C1219" s="85"/>
      <c r="D1219" s="13"/>
      <c r="E1219" s="43"/>
      <c r="F1219" s="175">
        <f t="shared" si="23"/>
        <v>0</v>
      </c>
    </row>
    <row r="1220" spans="1:6" x14ac:dyDescent="0.25">
      <c r="A1220" s="194"/>
      <c r="B1220" s="10" t="s">
        <v>248</v>
      </c>
      <c r="C1220" s="85" t="s">
        <v>18</v>
      </c>
      <c r="D1220" s="13">
        <v>1</v>
      </c>
      <c r="E1220" s="43"/>
      <c r="F1220" s="175">
        <f t="shared" si="23"/>
        <v>0</v>
      </c>
    </row>
    <row r="1221" spans="1:6" x14ac:dyDescent="0.25">
      <c r="A1221" s="85">
        <f>+A1219+1</f>
        <v>897</v>
      </c>
      <c r="B1221" s="9" t="s">
        <v>1011</v>
      </c>
      <c r="C1221" s="85"/>
      <c r="D1221" s="13"/>
      <c r="E1221" s="43"/>
      <c r="F1221" s="175">
        <f t="shared" si="23"/>
        <v>0</v>
      </c>
    </row>
    <row r="1222" spans="1:6" x14ac:dyDescent="0.25">
      <c r="A1222" s="85"/>
      <c r="B1222" s="10" t="s">
        <v>248</v>
      </c>
      <c r="C1222" s="85" t="s">
        <v>18</v>
      </c>
      <c r="D1222" s="13">
        <v>1</v>
      </c>
      <c r="E1222" s="43"/>
      <c r="F1222" s="175">
        <f t="shared" si="23"/>
        <v>0</v>
      </c>
    </row>
    <row r="1223" spans="1:6" x14ac:dyDescent="0.25">
      <c r="A1223" s="194">
        <f>+A1221+1</f>
        <v>898</v>
      </c>
      <c r="B1223" s="9" t="s">
        <v>417</v>
      </c>
      <c r="C1223" s="85"/>
      <c r="D1223" s="13"/>
      <c r="E1223" s="43"/>
      <c r="F1223" s="175">
        <f t="shared" si="23"/>
        <v>0</v>
      </c>
    </row>
    <row r="1224" spans="1:6" x14ac:dyDescent="0.25">
      <c r="A1224" s="194"/>
      <c r="B1224" s="10" t="s">
        <v>248</v>
      </c>
      <c r="C1224" s="85" t="s">
        <v>18</v>
      </c>
      <c r="D1224" s="13">
        <v>5</v>
      </c>
      <c r="E1224" s="43"/>
      <c r="F1224" s="175">
        <f t="shared" si="23"/>
        <v>0</v>
      </c>
    </row>
    <row r="1225" spans="1:6" x14ac:dyDescent="0.25">
      <c r="A1225" s="194">
        <f>A1223+1</f>
        <v>899</v>
      </c>
      <c r="B1225" s="9" t="s">
        <v>418</v>
      </c>
      <c r="C1225" s="85"/>
      <c r="D1225" s="13"/>
      <c r="E1225" s="43"/>
      <c r="F1225" s="175">
        <f t="shared" si="23"/>
        <v>0</v>
      </c>
    </row>
    <row r="1226" spans="1:6" x14ac:dyDescent="0.25">
      <c r="A1226" s="194"/>
      <c r="B1226" s="10" t="s">
        <v>248</v>
      </c>
      <c r="C1226" s="85" t="s">
        <v>18</v>
      </c>
      <c r="D1226" s="13">
        <v>27</v>
      </c>
      <c r="E1226" s="43"/>
      <c r="F1226" s="175">
        <f t="shared" si="23"/>
        <v>0</v>
      </c>
    </row>
    <row r="1227" spans="1:6" x14ac:dyDescent="0.25">
      <c r="A1227" s="194">
        <f>+A1225+1</f>
        <v>900</v>
      </c>
      <c r="B1227" s="9" t="s">
        <v>419</v>
      </c>
      <c r="C1227" s="85"/>
      <c r="D1227" s="13"/>
      <c r="E1227" s="43"/>
      <c r="F1227" s="175">
        <f t="shared" si="23"/>
        <v>0</v>
      </c>
    </row>
    <row r="1228" spans="1:6" x14ac:dyDescent="0.25">
      <c r="A1228" s="194"/>
      <c r="B1228" s="93" t="s">
        <v>131</v>
      </c>
      <c r="C1228" s="98" t="s">
        <v>16</v>
      </c>
      <c r="D1228" s="13">
        <v>85000</v>
      </c>
      <c r="E1228" s="43"/>
      <c r="F1228" s="175">
        <f t="shared" si="23"/>
        <v>0</v>
      </c>
    </row>
    <row r="1229" spans="1:6" x14ac:dyDescent="0.25">
      <c r="A1229" s="194">
        <f>+A1227+1</f>
        <v>901</v>
      </c>
      <c r="B1229" s="9" t="s">
        <v>420</v>
      </c>
      <c r="C1229" s="85"/>
      <c r="D1229" s="13"/>
      <c r="E1229" s="43"/>
      <c r="F1229" s="175">
        <f t="shared" si="23"/>
        <v>0</v>
      </c>
    </row>
    <row r="1230" spans="1:6" x14ac:dyDescent="0.25">
      <c r="A1230" s="194"/>
      <c r="B1230" s="10" t="s">
        <v>248</v>
      </c>
      <c r="C1230" s="85" t="s">
        <v>18</v>
      </c>
      <c r="D1230" s="13">
        <v>2</v>
      </c>
      <c r="E1230" s="43"/>
      <c r="F1230" s="175">
        <f t="shared" si="23"/>
        <v>0</v>
      </c>
    </row>
    <row r="1231" spans="1:6" x14ac:dyDescent="0.25">
      <c r="A1231" s="194">
        <f>+A1229+1</f>
        <v>902</v>
      </c>
      <c r="B1231" s="9" t="s">
        <v>421</v>
      </c>
      <c r="C1231" s="85"/>
      <c r="D1231" s="13"/>
      <c r="E1231" s="43"/>
      <c r="F1231" s="175">
        <f t="shared" si="23"/>
        <v>0</v>
      </c>
    </row>
    <row r="1232" spans="1:6" x14ac:dyDescent="0.25">
      <c r="A1232" s="194"/>
      <c r="B1232" s="10" t="s">
        <v>248</v>
      </c>
      <c r="C1232" s="85" t="s">
        <v>18</v>
      </c>
      <c r="D1232" s="13">
        <v>7</v>
      </c>
      <c r="E1232" s="43"/>
      <c r="F1232" s="175">
        <f t="shared" si="23"/>
        <v>0</v>
      </c>
    </row>
    <row r="1233" spans="1:6" x14ac:dyDescent="0.25">
      <c r="A1233" s="194">
        <f>+A1231+1</f>
        <v>903</v>
      </c>
      <c r="B1233" s="9" t="s">
        <v>422</v>
      </c>
      <c r="C1233" s="85"/>
      <c r="D1233" s="13"/>
      <c r="E1233" s="43"/>
      <c r="F1233" s="175">
        <f t="shared" si="23"/>
        <v>0</v>
      </c>
    </row>
    <row r="1234" spans="1:6" x14ac:dyDescent="0.25">
      <c r="A1234" s="194"/>
      <c r="B1234" s="93" t="s">
        <v>131</v>
      </c>
      <c r="C1234" s="98" t="s">
        <v>16</v>
      </c>
      <c r="D1234" s="13">
        <v>4600</v>
      </c>
      <c r="E1234" s="43"/>
      <c r="F1234" s="175">
        <f t="shared" si="23"/>
        <v>0</v>
      </c>
    </row>
    <row r="1235" spans="1:6" x14ac:dyDescent="0.25">
      <c r="A1235" s="194">
        <f>A1233+1</f>
        <v>904</v>
      </c>
      <c r="B1235" s="9" t="s">
        <v>423</v>
      </c>
      <c r="C1235" s="85"/>
      <c r="D1235" s="13"/>
      <c r="E1235" s="43"/>
      <c r="F1235" s="175">
        <f t="shared" si="23"/>
        <v>0</v>
      </c>
    </row>
    <row r="1236" spans="1:6" x14ac:dyDescent="0.25">
      <c r="A1236" s="194"/>
      <c r="B1236" s="10" t="s">
        <v>248</v>
      </c>
      <c r="C1236" s="85" t="s">
        <v>18</v>
      </c>
      <c r="D1236" s="13">
        <v>1100</v>
      </c>
      <c r="E1236" s="43"/>
      <c r="F1236" s="175">
        <f t="shared" si="23"/>
        <v>0</v>
      </c>
    </row>
    <row r="1237" spans="1:6" x14ac:dyDescent="0.25">
      <c r="A1237" s="194">
        <f t="shared" ref="A1237:A1245" si="24">+A1235+1</f>
        <v>905</v>
      </c>
      <c r="B1237" s="9" t="s">
        <v>424</v>
      </c>
      <c r="C1237" s="85"/>
      <c r="D1237" s="13"/>
      <c r="E1237" s="43"/>
      <c r="F1237" s="175">
        <f t="shared" si="23"/>
        <v>0</v>
      </c>
    </row>
    <row r="1238" spans="1:6" x14ac:dyDescent="0.25">
      <c r="A1238" s="194"/>
      <c r="B1238" s="10" t="s">
        <v>248</v>
      </c>
      <c r="C1238" s="85" t="s">
        <v>18</v>
      </c>
      <c r="D1238" s="13">
        <v>1100</v>
      </c>
      <c r="E1238" s="43"/>
      <c r="F1238" s="175">
        <f t="shared" si="23"/>
        <v>0</v>
      </c>
    </row>
    <row r="1239" spans="1:6" x14ac:dyDescent="0.25">
      <c r="A1239" s="194">
        <f t="shared" si="24"/>
        <v>906</v>
      </c>
      <c r="B1239" s="9" t="s">
        <v>425</v>
      </c>
      <c r="C1239" s="85"/>
      <c r="D1239" s="13"/>
      <c r="E1239" s="43"/>
      <c r="F1239" s="175">
        <f t="shared" si="23"/>
        <v>0</v>
      </c>
    </row>
    <row r="1240" spans="1:6" x14ac:dyDescent="0.25">
      <c r="A1240" s="194"/>
      <c r="B1240" s="10" t="s">
        <v>248</v>
      </c>
      <c r="C1240" s="85" t="s">
        <v>18</v>
      </c>
      <c r="D1240" s="13">
        <v>160</v>
      </c>
      <c r="E1240" s="43"/>
      <c r="F1240" s="175">
        <f t="shared" si="23"/>
        <v>0</v>
      </c>
    </row>
    <row r="1241" spans="1:6" x14ac:dyDescent="0.25">
      <c r="A1241" s="194">
        <f t="shared" si="24"/>
        <v>907</v>
      </c>
      <c r="B1241" s="9" t="s">
        <v>426</v>
      </c>
      <c r="C1241" s="85"/>
      <c r="D1241" s="13"/>
      <c r="E1241" s="43"/>
      <c r="F1241" s="175">
        <f t="shared" si="23"/>
        <v>0</v>
      </c>
    </row>
    <row r="1242" spans="1:6" x14ac:dyDescent="0.25">
      <c r="A1242" s="194"/>
      <c r="B1242" s="10" t="s">
        <v>248</v>
      </c>
      <c r="C1242" s="85" t="s">
        <v>18</v>
      </c>
      <c r="D1242" s="13">
        <v>18</v>
      </c>
      <c r="E1242" s="43"/>
      <c r="F1242" s="175">
        <f t="shared" si="23"/>
        <v>0</v>
      </c>
    </row>
    <row r="1243" spans="1:6" x14ac:dyDescent="0.25">
      <c r="A1243" s="194">
        <f t="shared" si="24"/>
        <v>908</v>
      </c>
      <c r="B1243" s="9" t="s">
        <v>427</v>
      </c>
      <c r="C1243" s="85"/>
      <c r="D1243" s="13"/>
      <c r="E1243" s="43"/>
      <c r="F1243" s="175">
        <f t="shared" si="23"/>
        <v>0</v>
      </c>
    </row>
    <row r="1244" spans="1:6" x14ac:dyDescent="0.25">
      <c r="A1244" s="194"/>
      <c r="B1244" s="10" t="s">
        <v>248</v>
      </c>
      <c r="C1244" s="85" t="s">
        <v>18</v>
      </c>
      <c r="D1244" s="13">
        <v>14</v>
      </c>
      <c r="E1244" s="43"/>
      <c r="F1244" s="175">
        <f t="shared" si="23"/>
        <v>0</v>
      </c>
    </row>
    <row r="1245" spans="1:6" x14ac:dyDescent="0.25">
      <c r="A1245" s="194">
        <f t="shared" si="24"/>
        <v>909</v>
      </c>
      <c r="B1245" s="9" t="s">
        <v>428</v>
      </c>
      <c r="C1245" s="85"/>
      <c r="D1245" s="13"/>
      <c r="E1245" s="43"/>
      <c r="F1245" s="175">
        <f t="shared" si="23"/>
        <v>0</v>
      </c>
    </row>
    <row r="1246" spans="1:6" x14ac:dyDescent="0.25">
      <c r="A1246" s="194"/>
      <c r="B1246" s="10" t="s">
        <v>248</v>
      </c>
      <c r="C1246" s="85" t="s">
        <v>18</v>
      </c>
      <c r="D1246" s="13">
        <v>32</v>
      </c>
      <c r="E1246" s="43"/>
      <c r="F1246" s="175">
        <f t="shared" si="23"/>
        <v>0</v>
      </c>
    </row>
    <row r="1247" spans="1:6" x14ac:dyDescent="0.25">
      <c r="A1247" s="214">
        <f>A1245+1</f>
        <v>910</v>
      </c>
      <c r="B1247" s="9" t="s">
        <v>429</v>
      </c>
      <c r="C1247" s="85"/>
      <c r="D1247" s="13"/>
      <c r="E1247" s="43"/>
      <c r="F1247" s="175">
        <f t="shared" si="23"/>
        <v>0</v>
      </c>
    </row>
    <row r="1248" spans="1:6" x14ac:dyDescent="0.25">
      <c r="A1248" s="215"/>
      <c r="B1248" s="10" t="s">
        <v>248</v>
      </c>
      <c r="C1248" s="85" t="s">
        <v>18</v>
      </c>
      <c r="D1248" s="13">
        <v>6</v>
      </c>
      <c r="E1248" s="43"/>
      <c r="F1248" s="175">
        <f t="shared" si="23"/>
        <v>0</v>
      </c>
    </row>
    <row r="1249" spans="1:15" x14ac:dyDescent="0.25">
      <c r="A1249" s="140"/>
      <c r="B1249" s="9" t="s">
        <v>430</v>
      </c>
      <c r="C1249" s="85"/>
      <c r="D1249" s="13"/>
      <c r="E1249" s="43"/>
      <c r="F1249" s="175">
        <f t="shared" si="23"/>
        <v>0</v>
      </c>
    </row>
    <row r="1250" spans="1:15" x14ac:dyDescent="0.25">
      <c r="A1250" s="140">
        <f>A1247+1</f>
        <v>911</v>
      </c>
      <c r="B1250" s="10" t="s">
        <v>248</v>
      </c>
      <c r="C1250" s="85" t="s">
        <v>18</v>
      </c>
      <c r="D1250" s="13">
        <v>3</v>
      </c>
      <c r="E1250" s="43"/>
      <c r="F1250" s="175">
        <f t="shared" si="23"/>
        <v>0</v>
      </c>
    </row>
    <row r="1251" spans="1:15" x14ac:dyDescent="0.25">
      <c r="A1251" s="214">
        <f>A1250+1</f>
        <v>912</v>
      </c>
      <c r="B1251" s="9" t="s">
        <v>431</v>
      </c>
      <c r="C1251" s="85"/>
      <c r="D1251" s="13"/>
      <c r="E1251" s="43"/>
      <c r="F1251" s="175">
        <f t="shared" si="23"/>
        <v>0</v>
      </c>
    </row>
    <row r="1252" spans="1:15" x14ac:dyDescent="0.25">
      <c r="A1252" s="215"/>
      <c r="B1252" s="10" t="s">
        <v>248</v>
      </c>
      <c r="C1252" s="85" t="s">
        <v>18</v>
      </c>
      <c r="D1252" s="13">
        <v>10</v>
      </c>
      <c r="E1252" s="43"/>
      <c r="F1252" s="175">
        <f t="shared" si="23"/>
        <v>0</v>
      </c>
    </row>
    <row r="1253" spans="1:15" x14ac:dyDescent="0.25">
      <c r="A1253" s="194">
        <f>A1251+1</f>
        <v>913</v>
      </c>
      <c r="B1253" s="9" t="s">
        <v>432</v>
      </c>
      <c r="C1253" s="85"/>
      <c r="D1253" s="13"/>
      <c r="E1253" s="43"/>
      <c r="F1253" s="175">
        <f t="shared" si="23"/>
        <v>0</v>
      </c>
    </row>
    <row r="1254" spans="1:15" x14ac:dyDescent="0.25">
      <c r="A1254" s="194"/>
      <c r="B1254" s="10" t="s">
        <v>248</v>
      </c>
      <c r="C1254" s="85" t="s">
        <v>18</v>
      </c>
      <c r="D1254" s="13">
        <v>20</v>
      </c>
      <c r="E1254" s="43"/>
      <c r="F1254" s="175">
        <f t="shared" si="23"/>
        <v>0</v>
      </c>
    </row>
    <row r="1255" spans="1:15" x14ac:dyDescent="0.25">
      <c r="A1255" s="194">
        <f>A1253+1</f>
        <v>914</v>
      </c>
      <c r="B1255" s="9" t="s">
        <v>433</v>
      </c>
      <c r="C1255" s="85"/>
      <c r="D1255" s="13"/>
      <c r="E1255" s="43"/>
      <c r="F1255" s="175">
        <f t="shared" si="23"/>
        <v>0</v>
      </c>
    </row>
    <row r="1256" spans="1:15" x14ac:dyDescent="0.25">
      <c r="A1256" s="194"/>
      <c r="B1256" s="10" t="s">
        <v>248</v>
      </c>
      <c r="C1256" s="85" t="s">
        <v>18</v>
      </c>
      <c r="D1256" s="13">
        <v>16</v>
      </c>
      <c r="E1256" s="43"/>
      <c r="F1256" s="175">
        <f t="shared" si="23"/>
        <v>0</v>
      </c>
    </row>
    <row r="1257" spans="1:15" s="92" customFormat="1" x14ac:dyDescent="0.25">
      <c r="A1257" s="194">
        <f>+A1255+1</f>
        <v>915</v>
      </c>
      <c r="B1257" s="9" t="s">
        <v>434</v>
      </c>
      <c r="C1257" s="85"/>
      <c r="D1257" s="13"/>
      <c r="E1257" s="43"/>
      <c r="F1257" s="175">
        <f t="shared" si="23"/>
        <v>0</v>
      </c>
      <c r="G1257" s="76"/>
      <c r="H1257" s="76"/>
      <c r="I1257" s="76"/>
      <c r="J1257" s="76"/>
      <c r="K1257" s="76"/>
      <c r="L1257" s="76"/>
      <c r="M1257" s="76"/>
      <c r="N1257" s="76"/>
      <c r="O1257" s="76"/>
    </row>
    <row r="1258" spans="1:15" s="92" customFormat="1" x14ac:dyDescent="0.25">
      <c r="A1258" s="194"/>
      <c r="B1258" s="10" t="s">
        <v>245</v>
      </c>
      <c r="C1258" s="85" t="s">
        <v>84</v>
      </c>
      <c r="D1258" s="13">
        <v>1</v>
      </c>
      <c r="E1258" s="43"/>
      <c r="F1258" s="175">
        <f t="shared" si="23"/>
        <v>0</v>
      </c>
      <c r="G1258" s="76"/>
      <c r="H1258" s="76"/>
      <c r="I1258" s="76"/>
      <c r="J1258" s="76"/>
      <c r="K1258" s="76"/>
      <c r="L1258" s="76"/>
      <c r="M1258" s="76"/>
      <c r="N1258" s="76"/>
      <c r="O1258" s="76"/>
    </row>
    <row r="1259" spans="1:15" s="115" customFormat="1" x14ac:dyDescent="0.25">
      <c r="A1259" s="79"/>
      <c r="B1259" s="129" t="s">
        <v>435</v>
      </c>
      <c r="C1259" s="85"/>
      <c r="D1259" s="13"/>
      <c r="E1259" s="43"/>
      <c r="F1259" s="175">
        <f t="shared" si="23"/>
        <v>0</v>
      </c>
      <c r="G1259" s="76"/>
      <c r="H1259" s="76"/>
      <c r="I1259" s="76"/>
      <c r="J1259" s="76"/>
      <c r="K1259" s="76"/>
      <c r="L1259" s="76"/>
      <c r="M1259" s="76"/>
      <c r="N1259" s="76"/>
      <c r="O1259" s="76"/>
    </row>
    <row r="1260" spans="1:15" s="92" customFormat="1" x14ac:dyDescent="0.25">
      <c r="A1260" s="194">
        <f>A1257+1</f>
        <v>916</v>
      </c>
      <c r="B1260" s="9" t="s">
        <v>436</v>
      </c>
      <c r="C1260" s="85"/>
      <c r="D1260" s="13"/>
      <c r="E1260" s="43"/>
      <c r="F1260" s="175">
        <f t="shared" si="23"/>
        <v>0</v>
      </c>
      <c r="G1260" s="76"/>
      <c r="H1260" s="76"/>
      <c r="I1260" s="76"/>
      <c r="J1260" s="76"/>
      <c r="K1260" s="76"/>
      <c r="L1260" s="76"/>
      <c r="M1260" s="76"/>
      <c r="N1260" s="76"/>
      <c r="O1260" s="76"/>
    </row>
    <row r="1261" spans="1:15" s="92" customFormat="1" x14ac:dyDescent="0.25">
      <c r="A1261" s="194"/>
      <c r="B1261" s="10" t="s">
        <v>248</v>
      </c>
      <c r="C1261" s="85" t="s">
        <v>18</v>
      </c>
      <c r="D1261" s="13">
        <v>6</v>
      </c>
      <c r="E1261" s="43"/>
      <c r="F1261" s="175">
        <f t="shared" si="23"/>
        <v>0</v>
      </c>
      <c r="G1261" s="76"/>
      <c r="H1261" s="76"/>
      <c r="I1261" s="76"/>
      <c r="J1261" s="76"/>
      <c r="K1261" s="76"/>
      <c r="L1261" s="76"/>
      <c r="M1261" s="76"/>
      <c r="N1261" s="76"/>
      <c r="O1261" s="76"/>
    </row>
    <row r="1262" spans="1:15" s="92" customFormat="1" x14ac:dyDescent="0.25">
      <c r="A1262" s="194">
        <f>+A1260+1</f>
        <v>917</v>
      </c>
      <c r="B1262" s="9" t="s">
        <v>437</v>
      </c>
      <c r="C1262" s="85"/>
      <c r="D1262" s="13"/>
      <c r="E1262" s="43"/>
      <c r="F1262" s="175">
        <f t="shared" si="23"/>
        <v>0</v>
      </c>
      <c r="G1262" s="76"/>
      <c r="H1262" s="76"/>
      <c r="I1262" s="76"/>
      <c r="J1262" s="76"/>
      <c r="K1262" s="76"/>
      <c r="L1262" s="76"/>
      <c r="M1262" s="76"/>
      <c r="N1262" s="76"/>
      <c r="O1262" s="76"/>
    </row>
    <row r="1263" spans="1:15" s="92" customFormat="1" x14ac:dyDescent="0.25">
      <c r="A1263" s="194"/>
      <c r="B1263" s="10" t="s">
        <v>248</v>
      </c>
      <c r="C1263" s="85" t="s">
        <v>18</v>
      </c>
      <c r="D1263" s="13">
        <v>3</v>
      </c>
      <c r="E1263" s="43"/>
      <c r="F1263" s="175">
        <f t="shared" si="23"/>
        <v>0</v>
      </c>
      <c r="G1263" s="76"/>
      <c r="H1263" s="76"/>
      <c r="I1263" s="76"/>
      <c r="J1263" s="76"/>
      <c r="K1263" s="76"/>
      <c r="L1263" s="76"/>
      <c r="M1263" s="76"/>
      <c r="N1263" s="76"/>
      <c r="O1263" s="76"/>
    </row>
    <row r="1264" spans="1:15" s="92" customFormat="1" x14ac:dyDescent="0.25">
      <c r="A1264" s="194">
        <f>A1262+1</f>
        <v>918</v>
      </c>
      <c r="B1264" s="9" t="s">
        <v>438</v>
      </c>
      <c r="C1264" s="85"/>
      <c r="D1264" s="13"/>
      <c r="E1264" s="43"/>
      <c r="F1264" s="175">
        <f t="shared" si="23"/>
        <v>0</v>
      </c>
      <c r="G1264" s="76"/>
      <c r="H1264" s="76"/>
      <c r="I1264" s="76"/>
      <c r="J1264" s="76"/>
      <c r="K1264" s="76"/>
      <c r="L1264" s="76"/>
      <c r="M1264" s="76"/>
      <c r="N1264" s="76"/>
      <c r="O1264" s="76"/>
    </row>
    <row r="1265" spans="1:15" s="92" customFormat="1" x14ac:dyDescent="0.25">
      <c r="A1265" s="194"/>
      <c r="B1265" s="10" t="s">
        <v>248</v>
      </c>
      <c r="C1265" s="85" t="s">
        <v>18</v>
      </c>
      <c r="D1265" s="13">
        <v>6</v>
      </c>
      <c r="E1265" s="43"/>
      <c r="F1265" s="175">
        <f t="shared" si="23"/>
        <v>0</v>
      </c>
      <c r="G1265" s="76"/>
      <c r="H1265" s="76"/>
      <c r="I1265" s="76"/>
      <c r="J1265" s="76"/>
      <c r="K1265" s="76"/>
      <c r="L1265" s="76"/>
      <c r="M1265" s="76"/>
      <c r="N1265" s="76"/>
      <c r="O1265" s="76"/>
    </row>
    <row r="1266" spans="1:15" s="92" customFormat="1" x14ac:dyDescent="0.25">
      <c r="A1266" s="194">
        <f>A1264+1</f>
        <v>919</v>
      </c>
      <c r="B1266" s="9" t="s">
        <v>439</v>
      </c>
      <c r="C1266" s="85"/>
      <c r="D1266" s="13"/>
      <c r="E1266" s="43"/>
      <c r="F1266" s="175">
        <f t="shared" si="23"/>
        <v>0</v>
      </c>
      <c r="G1266" s="76"/>
      <c r="H1266" s="76"/>
      <c r="I1266" s="76"/>
      <c r="J1266" s="76"/>
      <c r="K1266" s="76"/>
      <c r="L1266" s="76"/>
      <c r="M1266" s="76"/>
      <c r="N1266" s="76"/>
      <c r="O1266" s="76"/>
    </row>
    <row r="1267" spans="1:15" s="92" customFormat="1" x14ac:dyDescent="0.25">
      <c r="A1267" s="194"/>
      <c r="B1267" s="10" t="s">
        <v>248</v>
      </c>
      <c r="C1267" s="85" t="s">
        <v>18</v>
      </c>
      <c r="D1267" s="13">
        <v>3</v>
      </c>
      <c r="E1267" s="43"/>
      <c r="F1267" s="175">
        <f t="shared" si="23"/>
        <v>0</v>
      </c>
      <c r="G1267" s="76"/>
      <c r="H1267" s="76"/>
      <c r="I1267" s="76"/>
      <c r="J1267" s="76"/>
      <c r="K1267" s="76"/>
      <c r="L1267" s="76"/>
      <c r="M1267" s="76"/>
      <c r="N1267" s="76"/>
      <c r="O1267" s="76"/>
    </row>
    <row r="1268" spans="1:15" s="92" customFormat="1" x14ac:dyDescent="0.25">
      <c r="A1268" s="194">
        <f>A1266+1</f>
        <v>920</v>
      </c>
      <c r="B1268" s="9" t="s">
        <v>440</v>
      </c>
      <c r="C1268" s="85"/>
      <c r="D1268" s="13"/>
      <c r="E1268" s="43"/>
      <c r="F1268" s="175">
        <f t="shared" ref="F1268:F1331" si="25">+D1268*E1268</f>
        <v>0</v>
      </c>
      <c r="G1268" s="76"/>
      <c r="H1268" s="76"/>
      <c r="I1268" s="76"/>
      <c r="J1268" s="76"/>
      <c r="K1268" s="76"/>
      <c r="L1268" s="76"/>
      <c r="M1268" s="76"/>
      <c r="N1268" s="76"/>
      <c r="O1268" s="76"/>
    </row>
    <row r="1269" spans="1:15" s="92" customFormat="1" x14ac:dyDescent="0.25">
      <c r="A1269" s="194"/>
      <c r="B1269" s="10" t="s">
        <v>248</v>
      </c>
      <c r="C1269" s="85" t="s">
        <v>18</v>
      </c>
      <c r="D1269" s="13">
        <v>13</v>
      </c>
      <c r="E1269" s="43"/>
      <c r="F1269" s="175">
        <f t="shared" si="25"/>
        <v>0</v>
      </c>
      <c r="G1269" s="76"/>
      <c r="H1269" s="76"/>
      <c r="I1269" s="76"/>
      <c r="J1269" s="76"/>
      <c r="K1269" s="76"/>
      <c r="L1269" s="76"/>
      <c r="M1269" s="76"/>
      <c r="N1269" s="76"/>
      <c r="O1269" s="76"/>
    </row>
    <row r="1270" spans="1:15" s="92" customFormat="1" x14ac:dyDescent="0.25">
      <c r="A1270" s="194">
        <f>A1268+1</f>
        <v>921</v>
      </c>
      <c r="B1270" s="9" t="s">
        <v>441</v>
      </c>
      <c r="C1270" s="85"/>
      <c r="D1270" s="13"/>
      <c r="E1270" s="43"/>
      <c r="F1270" s="175">
        <f t="shared" si="25"/>
        <v>0</v>
      </c>
      <c r="G1270" s="76"/>
      <c r="H1270" s="76"/>
      <c r="I1270" s="76"/>
      <c r="J1270" s="76"/>
      <c r="K1270" s="76"/>
      <c r="L1270" s="76"/>
      <c r="M1270" s="76"/>
      <c r="N1270" s="76"/>
      <c r="O1270" s="76"/>
    </row>
    <row r="1271" spans="1:15" s="92" customFormat="1" x14ac:dyDescent="0.25">
      <c r="A1271" s="194"/>
      <c r="B1271" s="93" t="s">
        <v>131</v>
      </c>
      <c r="C1271" s="98" t="s">
        <v>16</v>
      </c>
      <c r="D1271" s="13">
        <v>1260</v>
      </c>
      <c r="E1271" s="43"/>
      <c r="F1271" s="175">
        <f t="shared" si="25"/>
        <v>0</v>
      </c>
      <c r="G1271" s="76"/>
      <c r="H1271" s="76"/>
      <c r="I1271" s="76"/>
      <c r="J1271" s="76"/>
      <c r="K1271" s="76"/>
      <c r="L1271" s="76"/>
      <c r="M1271" s="76"/>
      <c r="N1271" s="76"/>
      <c r="O1271" s="76"/>
    </row>
    <row r="1272" spans="1:15" s="92" customFormat="1" x14ac:dyDescent="0.25">
      <c r="A1272" s="194">
        <f>A1270+1</f>
        <v>922</v>
      </c>
      <c r="B1272" s="9" t="s">
        <v>442</v>
      </c>
      <c r="C1272" s="85"/>
      <c r="D1272" s="13"/>
      <c r="E1272" s="43"/>
      <c r="F1272" s="175">
        <f t="shared" si="25"/>
        <v>0</v>
      </c>
      <c r="G1272" s="76"/>
      <c r="H1272" s="76"/>
      <c r="I1272" s="76"/>
      <c r="J1272" s="76"/>
      <c r="K1272" s="76"/>
      <c r="L1272" s="76"/>
      <c r="M1272" s="76"/>
      <c r="N1272" s="76"/>
      <c r="O1272" s="76"/>
    </row>
    <row r="1273" spans="1:15" s="92" customFormat="1" x14ac:dyDescent="0.25">
      <c r="A1273" s="194"/>
      <c r="B1273" s="10" t="s">
        <v>248</v>
      </c>
      <c r="C1273" s="85" t="s">
        <v>18</v>
      </c>
      <c r="D1273" s="13">
        <v>30</v>
      </c>
      <c r="E1273" s="43"/>
      <c r="F1273" s="175">
        <f t="shared" si="25"/>
        <v>0</v>
      </c>
      <c r="G1273" s="76"/>
      <c r="H1273" s="76"/>
      <c r="I1273" s="76"/>
      <c r="J1273" s="76"/>
      <c r="K1273" s="76"/>
      <c r="L1273" s="76"/>
      <c r="M1273" s="76"/>
      <c r="N1273" s="76"/>
      <c r="O1273" s="76"/>
    </row>
    <row r="1274" spans="1:15" s="92" customFormat="1" x14ac:dyDescent="0.25">
      <c r="A1274" s="194">
        <f>A1272+1</f>
        <v>923</v>
      </c>
      <c r="B1274" s="9" t="s">
        <v>443</v>
      </c>
      <c r="C1274" s="85"/>
      <c r="D1274" s="13"/>
      <c r="E1274" s="43"/>
      <c r="F1274" s="175">
        <f t="shared" si="25"/>
        <v>0</v>
      </c>
      <c r="G1274" s="76"/>
      <c r="H1274" s="76"/>
      <c r="I1274" s="76"/>
      <c r="J1274" s="76"/>
      <c r="K1274" s="76"/>
      <c r="L1274" s="76"/>
      <c r="M1274" s="76"/>
      <c r="N1274" s="76"/>
      <c r="O1274" s="76"/>
    </row>
    <row r="1275" spans="1:15" s="92" customFormat="1" x14ac:dyDescent="0.25">
      <c r="A1275" s="194"/>
      <c r="B1275" s="10" t="s">
        <v>245</v>
      </c>
      <c r="C1275" s="85" t="s">
        <v>84</v>
      </c>
      <c r="D1275" s="13">
        <v>1</v>
      </c>
      <c r="E1275" s="43"/>
      <c r="F1275" s="175">
        <f t="shared" si="25"/>
        <v>0</v>
      </c>
      <c r="G1275" s="76"/>
      <c r="H1275" s="76"/>
      <c r="I1275" s="76"/>
      <c r="J1275" s="76"/>
      <c r="K1275" s="76"/>
      <c r="L1275" s="76"/>
      <c r="M1275" s="76"/>
      <c r="N1275" s="76"/>
      <c r="O1275" s="76"/>
    </row>
    <row r="1276" spans="1:15" s="115" customFormat="1" x14ac:dyDescent="0.25">
      <c r="A1276" s="79"/>
      <c r="B1276" s="129" t="s">
        <v>444</v>
      </c>
      <c r="C1276" s="85"/>
      <c r="D1276" s="13"/>
      <c r="E1276" s="43"/>
      <c r="F1276" s="175">
        <f t="shared" si="25"/>
        <v>0</v>
      </c>
      <c r="G1276" s="76"/>
      <c r="H1276" s="76"/>
      <c r="I1276" s="76"/>
      <c r="J1276" s="76"/>
      <c r="K1276" s="76"/>
      <c r="L1276" s="76"/>
      <c r="M1276" s="76"/>
      <c r="N1276" s="76"/>
      <c r="O1276" s="76"/>
    </row>
    <row r="1277" spans="1:15" s="115" customFormat="1" x14ac:dyDescent="0.25">
      <c r="A1277" s="194">
        <f>+A1274+1</f>
        <v>924</v>
      </c>
      <c r="B1277" s="9" t="s">
        <v>445</v>
      </c>
      <c r="C1277" s="85"/>
      <c r="D1277" s="13"/>
      <c r="E1277" s="43"/>
      <c r="F1277" s="175">
        <f t="shared" si="25"/>
        <v>0</v>
      </c>
      <c r="G1277" s="76"/>
      <c r="H1277" s="76"/>
      <c r="I1277" s="76"/>
      <c r="J1277" s="76"/>
      <c r="K1277" s="76"/>
      <c r="L1277" s="76"/>
      <c r="M1277" s="76"/>
      <c r="N1277" s="76"/>
      <c r="O1277" s="76"/>
    </row>
    <row r="1278" spans="1:15" s="115" customFormat="1" x14ac:dyDescent="0.25">
      <c r="A1278" s="194"/>
      <c r="B1278" s="10" t="s">
        <v>245</v>
      </c>
      <c r="C1278" s="85" t="s">
        <v>84</v>
      </c>
      <c r="D1278" s="13">
        <v>6</v>
      </c>
      <c r="E1278" s="43"/>
      <c r="F1278" s="175">
        <f t="shared" si="25"/>
        <v>0</v>
      </c>
      <c r="G1278" s="76"/>
      <c r="H1278" s="76"/>
      <c r="I1278" s="76"/>
      <c r="J1278" s="76"/>
      <c r="K1278" s="76"/>
      <c r="L1278" s="76"/>
      <c r="M1278" s="76"/>
      <c r="N1278" s="76"/>
      <c r="O1278" s="76"/>
    </row>
    <row r="1279" spans="1:15" s="115" customFormat="1" x14ac:dyDescent="0.25">
      <c r="A1279" s="194">
        <f>+A1277+1</f>
        <v>925</v>
      </c>
      <c r="B1279" s="9" t="s">
        <v>446</v>
      </c>
      <c r="C1279" s="85"/>
      <c r="D1279" s="13"/>
      <c r="E1279" s="43"/>
      <c r="F1279" s="175">
        <f t="shared" si="25"/>
        <v>0</v>
      </c>
      <c r="G1279" s="76"/>
      <c r="H1279" s="76"/>
      <c r="I1279" s="76"/>
      <c r="J1279" s="76"/>
      <c r="K1279" s="76"/>
      <c r="L1279" s="76"/>
      <c r="M1279" s="76"/>
      <c r="N1279" s="76"/>
      <c r="O1279" s="76"/>
    </row>
    <row r="1280" spans="1:15" s="115" customFormat="1" x14ac:dyDescent="0.25">
      <c r="A1280" s="194"/>
      <c r="B1280" s="10" t="s">
        <v>388</v>
      </c>
      <c r="C1280" s="85" t="s">
        <v>18</v>
      </c>
      <c r="D1280" s="13">
        <v>600</v>
      </c>
      <c r="E1280" s="43"/>
      <c r="F1280" s="175">
        <f t="shared" si="25"/>
        <v>0</v>
      </c>
      <c r="G1280" s="76"/>
      <c r="H1280" s="76"/>
      <c r="I1280" s="76"/>
      <c r="J1280" s="76"/>
      <c r="K1280" s="76"/>
      <c r="L1280" s="76"/>
      <c r="M1280" s="76"/>
      <c r="N1280" s="76"/>
      <c r="O1280" s="76"/>
    </row>
    <row r="1281" spans="1:15" s="115" customFormat="1" x14ac:dyDescent="0.25">
      <c r="A1281" s="194">
        <f>+A1279+1</f>
        <v>926</v>
      </c>
      <c r="B1281" s="9" t="s">
        <v>447</v>
      </c>
      <c r="C1281" s="85"/>
      <c r="D1281" s="13"/>
      <c r="E1281" s="43"/>
      <c r="F1281" s="175">
        <f t="shared" si="25"/>
        <v>0</v>
      </c>
      <c r="G1281" s="76"/>
      <c r="H1281" s="76"/>
      <c r="I1281" s="76"/>
      <c r="J1281" s="76"/>
      <c r="K1281" s="76"/>
      <c r="L1281" s="76"/>
      <c r="M1281" s="76"/>
      <c r="N1281" s="76"/>
      <c r="O1281" s="76"/>
    </row>
    <row r="1282" spans="1:15" s="115" customFormat="1" x14ac:dyDescent="0.25">
      <c r="A1282" s="194"/>
      <c r="B1282" s="9" t="s">
        <v>388</v>
      </c>
      <c r="C1282" s="85" t="s">
        <v>18</v>
      </c>
      <c r="D1282" s="13">
        <v>40</v>
      </c>
      <c r="E1282" s="43"/>
      <c r="F1282" s="175">
        <f t="shared" si="25"/>
        <v>0</v>
      </c>
      <c r="G1282" s="76"/>
      <c r="H1282" s="76"/>
      <c r="I1282" s="76"/>
      <c r="J1282" s="76"/>
      <c r="K1282" s="76"/>
      <c r="L1282" s="76"/>
      <c r="M1282" s="76"/>
      <c r="N1282" s="76"/>
      <c r="O1282" s="76"/>
    </row>
    <row r="1283" spans="1:15" s="115" customFormat="1" x14ac:dyDescent="0.25">
      <c r="A1283" s="194">
        <f>+A1281+1</f>
        <v>927</v>
      </c>
      <c r="B1283" s="9" t="s">
        <v>448</v>
      </c>
      <c r="C1283" s="85"/>
      <c r="D1283" s="13"/>
      <c r="E1283" s="43"/>
      <c r="F1283" s="175">
        <f t="shared" si="25"/>
        <v>0</v>
      </c>
      <c r="G1283" s="76"/>
      <c r="H1283" s="76"/>
      <c r="I1283" s="76"/>
      <c r="J1283" s="76"/>
      <c r="K1283" s="76"/>
      <c r="L1283" s="76"/>
      <c r="M1283" s="76"/>
      <c r="N1283" s="76"/>
      <c r="O1283" s="76"/>
    </row>
    <row r="1284" spans="1:15" s="115" customFormat="1" x14ac:dyDescent="0.25">
      <c r="A1284" s="194"/>
      <c r="B1284" s="10" t="s">
        <v>388</v>
      </c>
      <c r="C1284" s="85" t="s">
        <v>18</v>
      </c>
      <c r="D1284" s="13">
        <v>100</v>
      </c>
      <c r="E1284" s="43"/>
      <c r="F1284" s="175">
        <f t="shared" si="25"/>
        <v>0</v>
      </c>
      <c r="G1284" s="76"/>
      <c r="H1284" s="76"/>
      <c r="I1284" s="76"/>
      <c r="J1284" s="76"/>
      <c r="K1284" s="76"/>
      <c r="L1284" s="76"/>
      <c r="M1284" s="76"/>
      <c r="N1284" s="76"/>
      <c r="O1284" s="76"/>
    </row>
    <row r="1285" spans="1:15" s="115" customFormat="1" x14ac:dyDescent="0.25">
      <c r="A1285" s="194">
        <f>+A1283+1</f>
        <v>928</v>
      </c>
      <c r="B1285" s="9" t="s">
        <v>449</v>
      </c>
      <c r="C1285" s="85"/>
      <c r="D1285" s="13"/>
      <c r="E1285" s="43"/>
      <c r="F1285" s="175">
        <f t="shared" si="25"/>
        <v>0</v>
      </c>
      <c r="G1285" s="76"/>
      <c r="H1285" s="76"/>
      <c r="I1285" s="76"/>
      <c r="J1285" s="76"/>
      <c r="K1285" s="76"/>
      <c r="L1285" s="76"/>
      <c r="M1285" s="76"/>
      <c r="N1285" s="76"/>
      <c r="O1285" s="76"/>
    </row>
    <row r="1286" spans="1:15" s="115" customFormat="1" x14ac:dyDescent="0.25">
      <c r="A1286" s="194"/>
      <c r="B1286" s="10" t="s">
        <v>388</v>
      </c>
      <c r="C1286" s="85" t="s">
        <v>18</v>
      </c>
      <c r="D1286" s="13">
        <v>55</v>
      </c>
      <c r="E1286" s="43"/>
      <c r="F1286" s="175">
        <f t="shared" si="25"/>
        <v>0</v>
      </c>
      <c r="G1286" s="76"/>
      <c r="H1286" s="76"/>
      <c r="I1286" s="76"/>
      <c r="J1286" s="76"/>
      <c r="K1286" s="76"/>
      <c r="L1286" s="76"/>
      <c r="M1286" s="76"/>
      <c r="N1286" s="76"/>
      <c r="O1286" s="76"/>
    </row>
    <row r="1287" spans="1:15" s="115" customFormat="1" x14ac:dyDescent="0.25">
      <c r="A1287" s="194">
        <f>+A1285+1</f>
        <v>929</v>
      </c>
      <c r="B1287" s="9" t="s">
        <v>1012</v>
      </c>
      <c r="C1287" s="85"/>
      <c r="D1287" s="13"/>
      <c r="E1287" s="43"/>
      <c r="F1287" s="175">
        <f t="shared" si="25"/>
        <v>0</v>
      </c>
      <c r="G1287" s="76"/>
      <c r="H1287" s="76"/>
      <c r="I1287" s="76"/>
      <c r="J1287" s="76"/>
      <c r="K1287" s="76"/>
      <c r="L1287" s="76"/>
      <c r="M1287" s="76"/>
      <c r="N1287" s="76"/>
      <c r="O1287" s="76"/>
    </row>
    <row r="1288" spans="1:15" s="115" customFormat="1" x14ac:dyDescent="0.25">
      <c r="A1288" s="194"/>
      <c r="B1288" s="10" t="s">
        <v>388</v>
      </c>
      <c r="C1288" s="85" t="s">
        <v>18</v>
      </c>
      <c r="D1288" s="13">
        <v>25</v>
      </c>
      <c r="E1288" s="43"/>
      <c r="F1288" s="175">
        <f t="shared" si="25"/>
        <v>0</v>
      </c>
      <c r="G1288" s="76"/>
      <c r="H1288" s="76"/>
      <c r="I1288" s="76"/>
      <c r="J1288" s="76"/>
      <c r="K1288" s="76"/>
      <c r="L1288" s="76"/>
      <c r="M1288" s="76"/>
      <c r="N1288" s="76"/>
      <c r="O1288" s="76"/>
    </row>
    <row r="1289" spans="1:15" s="115" customFormat="1" x14ac:dyDescent="0.25">
      <c r="A1289" s="194">
        <f>+A1287+1</f>
        <v>930</v>
      </c>
      <c r="B1289" s="9" t="s">
        <v>450</v>
      </c>
      <c r="C1289" s="85"/>
      <c r="D1289" s="13"/>
      <c r="E1289" s="43"/>
      <c r="F1289" s="175">
        <f t="shared" si="25"/>
        <v>0</v>
      </c>
      <c r="G1289" s="76"/>
      <c r="H1289" s="76"/>
      <c r="I1289" s="76"/>
      <c r="J1289" s="76"/>
      <c r="K1289" s="76"/>
      <c r="L1289" s="76"/>
      <c r="M1289" s="76"/>
      <c r="N1289" s="76"/>
      <c r="O1289" s="76"/>
    </row>
    <row r="1290" spans="1:15" s="115" customFormat="1" x14ac:dyDescent="0.25">
      <c r="A1290" s="194"/>
      <c r="B1290" s="10" t="s">
        <v>388</v>
      </c>
      <c r="C1290" s="85" t="s">
        <v>18</v>
      </c>
      <c r="D1290" s="13">
        <v>180</v>
      </c>
      <c r="E1290" s="43"/>
      <c r="F1290" s="175">
        <f t="shared" si="25"/>
        <v>0</v>
      </c>
      <c r="G1290" s="76"/>
      <c r="H1290" s="76"/>
      <c r="I1290" s="76"/>
      <c r="J1290" s="76"/>
      <c r="K1290" s="76"/>
      <c r="L1290" s="76"/>
      <c r="M1290" s="76"/>
      <c r="N1290" s="76"/>
      <c r="O1290" s="76"/>
    </row>
    <row r="1291" spans="1:15" s="115" customFormat="1" x14ac:dyDescent="0.25">
      <c r="A1291" s="79"/>
      <c r="B1291" s="129" t="s">
        <v>451</v>
      </c>
      <c r="C1291" s="85"/>
      <c r="D1291" s="13"/>
      <c r="E1291" s="43"/>
      <c r="F1291" s="175">
        <f t="shared" si="25"/>
        <v>0</v>
      </c>
      <c r="G1291" s="76"/>
      <c r="H1291" s="76"/>
      <c r="I1291" s="76"/>
      <c r="J1291" s="76"/>
      <c r="K1291" s="76"/>
      <c r="L1291" s="76"/>
      <c r="M1291" s="76"/>
      <c r="N1291" s="76"/>
      <c r="O1291" s="76"/>
    </row>
    <row r="1292" spans="1:15" s="115" customFormat="1" x14ac:dyDescent="0.25">
      <c r="A1292" s="194">
        <f>A1289+1</f>
        <v>931</v>
      </c>
      <c r="B1292" s="9" t="s">
        <v>452</v>
      </c>
      <c r="C1292" s="85"/>
      <c r="D1292" s="13"/>
      <c r="E1292" s="43"/>
      <c r="F1292" s="175">
        <f t="shared" si="25"/>
        <v>0</v>
      </c>
      <c r="G1292" s="76"/>
      <c r="H1292" s="76"/>
      <c r="I1292" s="76"/>
      <c r="J1292" s="76"/>
      <c r="K1292" s="76"/>
      <c r="L1292" s="76"/>
      <c r="M1292" s="76"/>
      <c r="N1292" s="76"/>
      <c r="O1292" s="76"/>
    </row>
    <row r="1293" spans="1:15" s="115" customFormat="1" x14ac:dyDescent="0.25">
      <c r="A1293" s="194"/>
      <c r="B1293" s="10" t="s">
        <v>388</v>
      </c>
      <c r="C1293" s="85" t="s">
        <v>18</v>
      </c>
      <c r="D1293" s="13">
        <v>12</v>
      </c>
      <c r="E1293" s="43"/>
      <c r="F1293" s="175">
        <f t="shared" si="25"/>
        <v>0</v>
      </c>
      <c r="G1293" s="76"/>
      <c r="H1293" s="76"/>
      <c r="I1293" s="76"/>
      <c r="J1293" s="76"/>
      <c r="K1293" s="76"/>
      <c r="L1293" s="76"/>
      <c r="M1293" s="76"/>
      <c r="N1293" s="76"/>
      <c r="O1293" s="76"/>
    </row>
    <row r="1294" spans="1:15" s="115" customFormat="1" x14ac:dyDescent="0.25">
      <c r="A1294" s="194">
        <f>A1292+1</f>
        <v>932</v>
      </c>
      <c r="B1294" s="9" t="s">
        <v>1013</v>
      </c>
      <c r="C1294" s="85"/>
      <c r="D1294" s="13"/>
      <c r="E1294" s="43"/>
      <c r="F1294" s="175">
        <f t="shared" si="25"/>
        <v>0</v>
      </c>
      <c r="G1294" s="76"/>
      <c r="H1294" s="76"/>
      <c r="I1294" s="76"/>
      <c r="J1294" s="76"/>
      <c r="K1294" s="76"/>
      <c r="L1294" s="76"/>
      <c r="M1294" s="76"/>
      <c r="N1294" s="76"/>
      <c r="O1294" s="76"/>
    </row>
    <row r="1295" spans="1:15" s="115" customFormat="1" x14ac:dyDescent="0.25">
      <c r="A1295" s="194"/>
      <c r="B1295" s="10" t="s">
        <v>388</v>
      </c>
      <c r="C1295" s="85" t="s">
        <v>18</v>
      </c>
      <c r="D1295" s="13">
        <v>3</v>
      </c>
      <c r="E1295" s="43"/>
      <c r="F1295" s="175">
        <f t="shared" si="25"/>
        <v>0</v>
      </c>
      <c r="G1295" s="76"/>
      <c r="H1295" s="76"/>
      <c r="I1295" s="76"/>
      <c r="J1295" s="76"/>
      <c r="K1295" s="76"/>
      <c r="L1295" s="76"/>
      <c r="M1295" s="76"/>
      <c r="N1295" s="76"/>
      <c r="O1295" s="76"/>
    </row>
    <row r="1296" spans="1:15" s="115" customFormat="1" x14ac:dyDescent="0.25">
      <c r="A1296" s="194">
        <f>A1294+1</f>
        <v>933</v>
      </c>
      <c r="B1296" s="9" t="s">
        <v>453</v>
      </c>
      <c r="C1296" s="85"/>
      <c r="D1296" s="13"/>
      <c r="E1296" s="43"/>
      <c r="F1296" s="175">
        <f t="shared" si="25"/>
        <v>0</v>
      </c>
      <c r="G1296" s="76"/>
      <c r="H1296" s="76"/>
      <c r="I1296" s="76"/>
      <c r="J1296" s="76"/>
      <c r="K1296" s="76"/>
      <c r="L1296" s="76"/>
      <c r="M1296" s="76"/>
      <c r="N1296" s="76"/>
      <c r="O1296" s="76"/>
    </row>
    <row r="1297" spans="1:15" s="115" customFormat="1" x14ac:dyDescent="0.25">
      <c r="A1297" s="194"/>
      <c r="B1297" s="10" t="s">
        <v>388</v>
      </c>
      <c r="C1297" s="85" t="s">
        <v>18</v>
      </c>
      <c r="D1297" s="13">
        <v>15</v>
      </c>
      <c r="E1297" s="43"/>
      <c r="F1297" s="175">
        <f t="shared" si="25"/>
        <v>0</v>
      </c>
      <c r="G1297" s="76"/>
      <c r="H1297" s="76"/>
      <c r="I1297" s="76"/>
      <c r="J1297" s="76"/>
      <c r="K1297" s="76"/>
      <c r="L1297" s="76"/>
      <c r="M1297" s="76"/>
      <c r="N1297" s="76"/>
      <c r="O1297" s="76"/>
    </row>
    <row r="1298" spans="1:15" s="115" customFormat="1" x14ac:dyDescent="0.25">
      <c r="A1298" s="194">
        <f>A1296+1</f>
        <v>934</v>
      </c>
      <c r="B1298" s="9" t="s">
        <v>454</v>
      </c>
      <c r="C1298" s="85"/>
      <c r="D1298" s="13"/>
      <c r="E1298" s="43"/>
      <c r="F1298" s="175">
        <f t="shared" si="25"/>
        <v>0</v>
      </c>
      <c r="G1298" s="76"/>
      <c r="H1298" s="76"/>
      <c r="I1298" s="76"/>
      <c r="J1298" s="76"/>
      <c r="K1298" s="76"/>
      <c r="L1298" s="76"/>
      <c r="M1298" s="76"/>
      <c r="N1298" s="76"/>
      <c r="O1298" s="76"/>
    </row>
    <row r="1299" spans="1:15" s="115" customFormat="1" x14ac:dyDescent="0.25">
      <c r="A1299" s="194"/>
      <c r="B1299" s="10" t="s">
        <v>388</v>
      </c>
      <c r="C1299" s="85" t="s">
        <v>18</v>
      </c>
      <c r="D1299" s="13">
        <v>29</v>
      </c>
      <c r="E1299" s="43"/>
      <c r="F1299" s="175">
        <f t="shared" si="25"/>
        <v>0</v>
      </c>
      <c r="G1299" s="76"/>
      <c r="H1299" s="76"/>
      <c r="I1299" s="76"/>
      <c r="J1299" s="76"/>
      <c r="K1299" s="76"/>
      <c r="L1299" s="76"/>
      <c r="M1299" s="76"/>
      <c r="N1299" s="76"/>
      <c r="O1299" s="76"/>
    </row>
    <row r="1300" spans="1:15" s="115" customFormat="1" x14ac:dyDescent="0.25">
      <c r="A1300" s="194">
        <f>A1298+1</f>
        <v>935</v>
      </c>
      <c r="B1300" s="9" t="s">
        <v>455</v>
      </c>
      <c r="C1300" s="85"/>
      <c r="D1300" s="13"/>
      <c r="E1300" s="43"/>
      <c r="F1300" s="175">
        <f t="shared" si="25"/>
        <v>0</v>
      </c>
      <c r="G1300" s="76"/>
      <c r="H1300" s="76"/>
      <c r="I1300" s="76"/>
      <c r="J1300" s="76"/>
      <c r="K1300" s="76"/>
      <c r="L1300" s="76"/>
      <c r="M1300" s="76"/>
      <c r="N1300" s="76"/>
      <c r="O1300" s="76"/>
    </row>
    <row r="1301" spans="1:15" s="115" customFormat="1" x14ac:dyDescent="0.25">
      <c r="A1301" s="194"/>
      <c r="B1301" s="10" t="s">
        <v>388</v>
      </c>
      <c r="C1301" s="85" t="s">
        <v>18</v>
      </c>
      <c r="D1301" s="113">
        <v>14.75</v>
      </c>
      <c r="E1301" s="43"/>
      <c r="F1301" s="175">
        <f t="shared" si="25"/>
        <v>0</v>
      </c>
      <c r="G1301" s="76"/>
      <c r="H1301" s="76"/>
      <c r="I1301" s="76"/>
      <c r="J1301" s="76"/>
      <c r="K1301" s="76"/>
      <c r="L1301" s="76"/>
      <c r="M1301" s="76"/>
      <c r="N1301" s="76"/>
      <c r="O1301" s="76"/>
    </row>
    <row r="1302" spans="1:15" s="92" customFormat="1" x14ac:dyDescent="0.25">
      <c r="A1302" s="194">
        <f>+A1300+1</f>
        <v>936</v>
      </c>
      <c r="B1302" s="9" t="s">
        <v>456</v>
      </c>
      <c r="C1302" s="85"/>
      <c r="D1302" s="13"/>
      <c r="E1302" s="43"/>
      <c r="F1302" s="175">
        <f t="shared" si="25"/>
        <v>0</v>
      </c>
      <c r="G1302" s="76"/>
      <c r="H1302" s="76"/>
      <c r="I1302" s="76"/>
      <c r="J1302" s="76"/>
      <c r="K1302" s="76"/>
      <c r="L1302" s="76"/>
      <c r="M1302" s="76"/>
      <c r="N1302" s="76"/>
      <c r="O1302" s="76"/>
    </row>
    <row r="1303" spans="1:15" s="92" customFormat="1" x14ac:dyDescent="0.25">
      <c r="A1303" s="194"/>
      <c r="B1303" s="10" t="s">
        <v>245</v>
      </c>
      <c r="C1303" s="85" t="s">
        <v>84</v>
      </c>
      <c r="D1303" s="13">
        <v>1</v>
      </c>
      <c r="E1303" s="43"/>
      <c r="F1303" s="175">
        <f t="shared" si="25"/>
        <v>0</v>
      </c>
      <c r="G1303" s="76"/>
      <c r="H1303" s="76"/>
      <c r="I1303" s="76"/>
      <c r="J1303" s="76"/>
      <c r="K1303" s="76"/>
      <c r="L1303" s="76"/>
      <c r="M1303" s="76"/>
      <c r="N1303" s="76"/>
      <c r="O1303" s="76"/>
    </row>
    <row r="1304" spans="1:15" s="115" customFormat="1" x14ac:dyDescent="0.25">
      <c r="A1304" s="79"/>
      <c r="B1304" s="129" t="s">
        <v>457</v>
      </c>
      <c r="C1304" s="85"/>
      <c r="D1304" s="13"/>
      <c r="E1304" s="43"/>
      <c r="F1304" s="175">
        <f t="shared" si="25"/>
        <v>0</v>
      </c>
      <c r="G1304" s="76"/>
      <c r="H1304" s="76"/>
      <c r="I1304" s="76"/>
      <c r="J1304" s="76"/>
      <c r="K1304" s="76"/>
      <c r="L1304" s="76"/>
      <c r="M1304" s="76"/>
      <c r="N1304" s="76"/>
      <c r="O1304" s="76"/>
    </row>
    <row r="1305" spans="1:15" s="115" customFormat="1" x14ac:dyDescent="0.25">
      <c r="A1305" s="194">
        <f>A1302+1</f>
        <v>937</v>
      </c>
      <c r="B1305" s="9" t="s">
        <v>458</v>
      </c>
      <c r="C1305" s="85"/>
      <c r="D1305" s="13"/>
      <c r="E1305" s="43"/>
      <c r="F1305" s="175">
        <f t="shared" si="25"/>
        <v>0</v>
      </c>
      <c r="G1305" s="76"/>
      <c r="H1305" s="76"/>
      <c r="I1305" s="76"/>
      <c r="J1305" s="76"/>
      <c r="K1305" s="76"/>
      <c r="L1305" s="76"/>
      <c r="M1305" s="76"/>
      <c r="N1305" s="76"/>
      <c r="O1305" s="76"/>
    </row>
    <row r="1306" spans="1:15" s="115" customFormat="1" x14ac:dyDescent="0.25">
      <c r="A1306" s="194"/>
      <c r="B1306" s="10" t="s">
        <v>388</v>
      </c>
      <c r="C1306" s="85" t="s">
        <v>18</v>
      </c>
      <c r="D1306" s="13">
        <v>30</v>
      </c>
      <c r="E1306" s="43"/>
      <c r="F1306" s="175">
        <f t="shared" si="25"/>
        <v>0</v>
      </c>
      <c r="G1306" s="76"/>
      <c r="H1306" s="76"/>
      <c r="I1306" s="76"/>
      <c r="J1306" s="76"/>
      <c r="K1306" s="76"/>
      <c r="L1306" s="76"/>
      <c r="M1306" s="76"/>
      <c r="N1306" s="76"/>
      <c r="O1306" s="76"/>
    </row>
    <row r="1307" spans="1:15" s="115" customFormat="1" x14ac:dyDescent="0.25">
      <c r="A1307" s="194">
        <f>A1305+1</f>
        <v>938</v>
      </c>
      <c r="B1307" s="9" t="s">
        <v>459</v>
      </c>
      <c r="C1307" s="85"/>
      <c r="D1307" s="13"/>
      <c r="E1307" s="43"/>
      <c r="F1307" s="175">
        <f t="shared" si="25"/>
        <v>0</v>
      </c>
      <c r="G1307" s="76"/>
      <c r="H1307" s="76"/>
      <c r="I1307" s="76"/>
      <c r="J1307" s="76"/>
      <c r="K1307" s="76"/>
      <c r="L1307" s="76"/>
      <c r="M1307" s="76"/>
      <c r="N1307" s="76"/>
      <c r="O1307" s="76"/>
    </row>
    <row r="1308" spans="1:15" s="115" customFormat="1" x14ac:dyDescent="0.25">
      <c r="A1308" s="194"/>
      <c r="B1308" s="10" t="s">
        <v>388</v>
      </c>
      <c r="C1308" s="85" t="s">
        <v>18</v>
      </c>
      <c r="D1308" s="13">
        <v>1</v>
      </c>
      <c r="E1308" s="43"/>
      <c r="F1308" s="175">
        <f t="shared" si="25"/>
        <v>0</v>
      </c>
      <c r="G1308" s="76"/>
      <c r="H1308" s="76"/>
      <c r="I1308" s="76"/>
      <c r="J1308" s="76"/>
      <c r="K1308" s="76"/>
      <c r="L1308" s="76"/>
      <c r="M1308" s="76"/>
      <c r="N1308" s="76"/>
      <c r="O1308" s="76"/>
    </row>
    <row r="1309" spans="1:15" s="115" customFormat="1" x14ac:dyDescent="0.25">
      <c r="A1309" s="194">
        <f>A1307+1</f>
        <v>939</v>
      </c>
      <c r="B1309" s="9" t="s">
        <v>460</v>
      </c>
      <c r="C1309" s="85"/>
      <c r="D1309" s="13"/>
      <c r="E1309" s="43"/>
      <c r="F1309" s="175">
        <f t="shared" si="25"/>
        <v>0</v>
      </c>
      <c r="G1309" s="76"/>
      <c r="H1309" s="76"/>
      <c r="I1309" s="76"/>
      <c r="J1309" s="76"/>
      <c r="K1309" s="76"/>
      <c r="L1309" s="76"/>
      <c r="M1309" s="76"/>
      <c r="N1309" s="76"/>
      <c r="O1309" s="76"/>
    </row>
    <row r="1310" spans="1:15" s="115" customFormat="1" x14ac:dyDescent="0.25">
      <c r="A1310" s="194"/>
      <c r="B1310" s="10" t="s">
        <v>388</v>
      </c>
      <c r="C1310" s="85" t="s">
        <v>18</v>
      </c>
      <c r="D1310" s="13">
        <v>1</v>
      </c>
      <c r="E1310" s="43"/>
      <c r="F1310" s="175">
        <f t="shared" si="25"/>
        <v>0</v>
      </c>
      <c r="G1310" s="76"/>
      <c r="H1310" s="76"/>
      <c r="I1310" s="76"/>
      <c r="J1310" s="76"/>
      <c r="K1310" s="76"/>
      <c r="L1310" s="76"/>
      <c r="M1310" s="76"/>
      <c r="N1310" s="76"/>
      <c r="O1310" s="76"/>
    </row>
    <row r="1311" spans="1:15" s="115" customFormat="1" x14ac:dyDescent="0.25">
      <c r="A1311" s="194">
        <f>+A1309+1</f>
        <v>940</v>
      </c>
      <c r="B1311" s="9" t="s">
        <v>461</v>
      </c>
      <c r="C1311" s="85"/>
      <c r="D1311" s="13"/>
      <c r="E1311" s="43"/>
      <c r="F1311" s="175">
        <f t="shared" si="25"/>
        <v>0</v>
      </c>
      <c r="G1311" s="76"/>
      <c r="H1311" s="76"/>
      <c r="I1311" s="76"/>
      <c r="J1311" s="76"/>
      <c r="K1311" s="76"/>
      <c r="L1311" s="76"/>
      <c r="M1311" s="76"/>
      <c r="N1311" s="76"/>
      <c r="O1311" s="76"/>
    </row>
    <row r="1312" spans="1:15" s="115" customFormat="1" x14ac:dyDescent="0.25">
      <c r="A1312" s="194"/>
      <c r="B1312" s="10" t="s">
        <v>1014</v>
      </c>
      <c r="C1312" s="85" t="s">
        <v>18</v>
      </c>
      <c r="D1312" s="13">
        <v>1</v>
      </c>
      <c r="E1312" s="43"/>
      <c r="F1312" s="175">
        <f t="shared" si="25"/>
        <v>0</v>
      </c>
      <c r="G1312" s="76"/>
      <c r="H1312" s="76"/>
      <c r="I1312" s="76"/>
      <c r="J1312" s="76"/>
      <c r="K1312" s="76"/>
      <c r="L1312" s="76"/>
      <c r="M1312" s="76"/>
      <c r="N1312" s="76"/>
      <c r="O1312" s="76"/>
    </row>
    <row r="1313" spans="1:15" s="92" customFormat="1" x14ac:dyDescent="0.25">
      <c r="A1313" s="194">
        <f>+A1311+1</f>
        <v>941</v>
      </c>
      <c r="B1313" s="9" t="s">
        <v>462</v>
      </c>
      <c r="C1313" s="85"/>
      <c r="D1313" s="13"/>
      <c r="E1313" s="43"/>
      <c r="F1313" s="175">
        <f t="shared" si="25"/>
        <v>0</v>
      </c>
      <c r="G1313" s="76"/>
      <c r="H1313" s="76"/>
      <c r="I1313" s="76"/>
      <c r="J1313" s="76"/>
      <c r="K1313" s="76"/>
      <c r="L1313" s="76"/>
      <c r="M1313" s="76"/>
      <c r="N1313" s="76"/>
      <c r="O1313" s="76"/>
    </row>
    <row r="1314" spans="1:15" s="92" customFormat="1" x14ac:dyDescent="0.25">
      <c r="A1314" s="194"/>
      <c r="B1314" s="10" t="s">
        <v>388</v>
      </c>
      <c r="C1314" s="85" t="s">
        <v>18</v>
      </c>
      <c r="D1314" s="13">
        <v>4</v>
      </c>
      <c r="E1314" s="43"/>
      <c r="F1314" s="175">
        <f t="shared" si="25"/>
        <v>0</v>
      </c>
      <c r="G1314" s="76"/>
      <c r="H1314" s="76"/>
      <c r="I1314" s="76"/>
      <c r="J1314" s="76"/>
      <c r="K1314" s="76"/>
      <c r="L1314" s="76"/>
      <c r="M1314" s="76"/>
      <c r="N1314" s="76"/>
      <c r="O1314" s="76"/>
    </row>
    <row r="1315" spans="1:15" s="92" customFormat="1" x14ac:dyDescent="0.25">
      <c r="A1315" s="194">
        <f>+A1313+1</f>
        <v>942</v>
      </c>
      <c r="B1315" s="9" t="s">
        <v>463</v>
      </c>
      <c r="C1315" s="85"/>
      <c r="D1315" s="13"/>
      <c r="E1315" s="43"/>
      <c r="F1315" s="175">
        <f t="shared" si="25"/>
        <v>0</v>
      </c>
      <c r="G1315" s="76"/>
      <c r="H1315" s="76"/>
      <c r="I1315" s="76"/>
      <c r="J1315" s="76"/>
      <c r="K1315" s="76"/>
      <c r="L1315" s="76"/>
      <c r="M1315" s="76"/>
      <c r="N1315" s="76"/>
      <c r="O1315" s="76"/>
    </row>
    <row r="1316" spans="1:15" s="92" customFormat="1" x14ac:dyDescent="0.25">
      <c r="A1316" s="194"/>
      <c r="B1316" s="10" t="s">
        <v>245</v>
      </c>
      <c r="C1316" s="85" t="s">
        <v>84</v>
      </c>
      <c r="D1316" s="13">
        <v>1</v>
      </c>
      <c r="E1316" s="43"/>
      <c r="F1316" s="175">
        <f t="shared" si="25"/>
        <v>0</v>
      </c>
      <c r="G1316" s="76"/>
      <c r="H1316" s="76"/>
      <c r="I1316" s="76"/>
      <c r="J1316" s="76"/>
      <c r="K1316" s="76"/>
      <c r="L1316" s="76"/>
      <c r="M1316" s="76"/>
      <c r="N1316" s="76"/>
      <c r="O1316" s="76"/>
    </row>
    <row r="1317" spans="1:15" s="115" customFormat="1" x14ac:dyDescent="0.25">
      <c r="A1317" s="79"/>
      <c r="B1317" s="129" t="s">
        <v>464</v>
      </c>
      <c r="C1317" s="85"/>
      <c r="D1317" s="13"/>
      <c r="E1317" s="43"/>
      <c r="F1317" s="175">
        <f t="shared" si="25"/>
        <v>0</v>
      </c>
      <c r="G1317" s="76"/>
      <c r="H1317" s="76"/>
      <c r="I1317" s="76"/>
      <c r="J1317" s="76"/>
      <c r="K1317" s="76"/>
      <c r="L1317" s="76"/>
      <c r="M1317" s="76"/>
      <c r="N1317" s="76"/>
      <c r="O1317" s="76"/>
    </row>
    <row r="1318" spans="1:15" s="92" customFormat="1" x14ac:dyDescent="0.25">
      <c r="A1318" s="194">
        <f>+A1315+1</f>
        <v>943</v>
      </c>
      <c r="B1318" s="9" t="s">
        <v>465</v>
      </c>
      <c r="C1318" s="85"/>
      <c r="D1318" s="13"/>
      <c r="E1318" s="43"/>
      <c r="F1318" s="175">
        <f t="shared" si="25"/>
        <v>0</v>
      </c>
      <c r="G1318" s="76"/>
      <c r="H1318" s="76"/>
      <c r="I1318" s="76"/>
      <c r="J1318" s="76"/>
      <c r="K1318" s="76"/>
      <c r="L1318" s="76"/>
      <c r="M1318" s="76"/>
      <c r="N1318" s="76"/>
      <c r="O1318" s="76"/>
    </row>
    <row r="1319" spans="1:15" s="92" customFormat="1" x14ac:dyDescent="0.25">
      <c r="A1319" s="194"/>
      <c r="B1319" s="10" t="s">
        <v>388</v>
      </c>
      <c r="C1319" s="85" t="s">
        <v>18</v>
      </c>
      <c r="D1319" s="13">
        <v>5</v>
      </c>
      <c r="E1319" s="43"/>
      <c r="F1319" s="175">
        <f t="shared" si="25"/>
        <v>0</v>
      </c>
      <c r="G1319" s="76"/>
      <c r="H1319" s="76"/>
      <c r="I1319" s="76"/>
      <c r="J1319" s="76"/>
      <c r="K1319" s="76"/>
      <c r="L1319" s="76"/>
      <c r="M1319" s="76"/>
      <c r="N1319" s="76"/>
      <c r="O1319" s="76"/>
    </row>
    <row r="1320" spans="1:15" s="92" customFormat="1" x14ac:dyDescent="0.25">
      <c r="A1320" s="194">
        <f>A1318+1</f>
        <v>944</v>
      </c>
      <c r="B1320" s="9" t="s">
        <v>466</v>
      </c>
      <c r="C1320" s="85"/>
      <c r="D1320" s="13"/>
      <c r="E1320" s="43"/>
      <c r="F1320" s="175">
        <f t="shared" si="25"/>
        <v>0</v>
      </c>
      <c r="G1320" s="76"/>
      <c r="H1320" s="76"/>
      <c r="I1320" s="76"/>
      <c r="J1320" s="76"/>
      <c r="K1320" s="76"/>
      <c r="L1320" s="76"/>
      <c r="M1320" s="76"/>
      <c r="N1320" s="76"/>
      <c r="O1320" s="76"/>
    </row>
    <row r="1321" spans="1:15" s="92" customFormat="1" x14ac:dyDescent="0.25">
      <c r="A1321" s="194"/>
      <c r="B1321" s="10" t="s">
        <v>388</v>
      </c>
      <c r="C1321" s="85" t="s">
        <v>18</v>
      </c>
      <c r="D1321" s="13">
        <v>8</v>
      </c>
      <c r="E1321" s="43"/>
      <c r="F1321" s="175">
        <f t="shared" si="25"/>
        <v>0</v>
      </c>
      <c r="G1321" s="76"/>
      <c r="H1321" s="76"/>
      <c r="I1321" s="76"/>
      <c r="J1321" s="76"/>
      <c r="K1321" s="76"/>
      <c r="L1321" s="76"/>
      <c r="M1321" s="76"/>
      <c r="N1321" s="76"/>
      <c r="O1321" s="76"/>
    </row>
    <row r="1322" spans="1:15" s="92" customFormat="1" x14ac:dyDescent="0.25">
      <c r="A1322" s="194">
        <f>A1320+1</f>
        <v>945</v>
      </c>
      <c r="B1322" s="9" t="s">
        <v>467</v>
      </c>
      <c r="C1322" s="85"/>
      <c r="D1322" s="13"/>
      <c r="E1322" s="43"/>
      <c r="F1322" s="175">
        <f t="shared" si="25"/>
        <v>0</v>
      </c>
      <c r="G1322" s="76"/>
      <c r="H1322" s="76"/>
      <c r="I1322" s="76"/>
      <c r="J1322" s="76"/>
      <c r="K1322" s="76"/>
      <c r="L1322" s="76"/>
      <c r="M1322" s="76"/>
      <c r="N1322" s="76"/>
      <c r="O1322" s="76"/>
    </row>
    <row r="1323" spans="1:15" s="92" customFormat="1" x14ac:dyDescent="0.25">
      <c r="A1323" s="194"/>
      <c r="B1323" s="10" t="s">
        <v>388</v>
      </c>
      <c r="C1323" s="85" t="s">
        <v>18</v>
      </c>
      <c r="D1323" s="13">
        <v>1</v>
      </c>
      <c r="E1323" s="43"/>
      <c r="F1323" s="175">
        <f t="shared" si="25"/>
        <v>0</v>
      </c>
      <c r="G1323" s="76"/>
      <c r="H1323" s="76"/>
      <c r="I1323" s="76"/>
      <c r="J1323" s="76"/>
      <c r="K1323" s="76"/>
      <c r="L1323" s="76"/>
      <c r="M1323" s="76"/>
      <c r="N1323" s="76"/>
      <c r="O1323" s="76"/>
    </row>
    <row r="1324" spans="1:15" s="92" customFormat="1" x14ac:dyDescent="0.25">
      <c r="A1324" s="194">
        <f>A1322+1</f>
        <v>946</v>
      </c>
      <c r="B1324" s="9" t="s">
        <v>468</v>
      </c>
      <c r="C1324" s="85"/>
      <c r="D1324" s="13"/>
      <c r="E1324" s="43"/>
      <c r="F1324" s="175">
        <f t="shared" si="25"/>
        <v>0</v>
      </c>
      <c r="G1324" s="76"/>
      <c r="H1324" s="76"/>
      <c r="I1324" s="76"/>
      <c r="J1324" s="76"/>
      <c r="K1324" s="76"/>
      <c r="L1324" s="76"/>
      <c r="M1324" s="76"/>
      <c r="N1324" s="76"/>
      <c r="O1324" s="76"/>
    </row>
    <row r="1325" spans="1:15" s="92" customFormat="1" x14ac:dyDescent="0.25">
      <c r="A1325" s="194"/>
      <c r="B1325" s="10" t="s">
        <v>388</v>
      </c>
      <c r="C1325" s="85" t="s">
        <v>18</v>
      </c>
      <c r="D1325" s="13">
        <v>8</v>
      </c>
      <c r="E1325" s="43"/>
      <c r="F1325" s="175">
        <f t="shared" si="25"/>
        <v>0</v>
      </c>
      <c r="G1325" s="76"/>
      <c r="H1325" s="76"/>
      <c r="I1325" s="76"/>
      <c r="J1325" s="76"/>
      <c r="K1325" s="76"/>
      <c r="L1325" s="76"/>
      <c r="M1325" s="76"/>
      <c r="N1325" s="76"/>
      <c r="O1325" s="76"/>
    </row>
    <row r="1326" spans="1:15" s="92" customFormat="1" x14ac:dyDescent="0.25">
      <c r="A1326" s="194">
        <f>+A1324+1</f>
        <v>947</v>
      </c>
      <c r="B1326" s="9" t="s">
        <v>469</v>
      </c>
      <c r="C1326" s="85"/>
      <c r="D1326" s="13"/>
      <c r="E1326" s="43"/>
      <c r="F1326" s="175">
        <f t="shared" si="25"/>
        <v>0</v>
      </c>
      <c r="G1326" s="76"/>
      <c r="H1326" s="76"/>
      <c r="I1326" s="76"/>
      <c r="J1326" s="76"/>
      <c r="K1326" s="76"/>
      <c r="L1326" s="76"/>
      <c r="M1326" s="76"/>
      <c r="N1326" s="76"/>
      <c r="O1326" s="76"/>
    </row>
    <row r="1327" spans="1:15" s="92" customFormat="1" x14ac:dyDescent="0.25">
      <c r="A1327" s="194"/>
      <c r="B1327" s="10" t="s">
        <v>245</v>
      </c>
      <c r="C1327" s="85" t="s">
        <v>84</v>
      </c>
      <c r="D1327" s="13">
        <v>8</v>
      </c>
      <c r="E1327" s="43"/>
      <c r="F1327" s="175">
        <f t="shared" si="25"/>
        <v>0</v>
      </c>
      <c r="G1327" s="76"/>
      <c r="H1327" s="76"/>
      <c r="I1327" s="76"/>
      <c r="J1327" s="76"/>
      <c r="K1327" s="76"/>
      <c r="L1327" s="76"/>
      <c r="M1327" s="76"/>
      <c r="N1327" s="76"/>
      <c r="O1327" s="76"/>
    </row>
    <row r="1328" spans="1:15" s="92" customFormat="1" x14ac:dyDescent="0.25">
      <c r="A1328" s="194">
        <f>A1326+1</f>
        <v>948</v>
      </c>
      <c r="B1328" s="9" t="s">
        <v>470</v>
      </c>
      <c r="C1328" s="85"/>
      <c r="D1328" s="13"/>
      <c r="E1328" s="43"/>
      <c r="F1328" s="175">
        <f t="shared" si="25"/>
        <v>0</v>
      </c>
      <c r="G1328" s="76"/>
      <c r="H1328" s="76"/>
      <c r="I1328" s="76"/>
      <c r="J1328" s="76"/>
      <c r="K1328" s="76"/>
      <c r="L1328" s="76"/>
      <c r="M1328" s="76"/>
      <c r="N1328" s="76"/>
      <c r="O1328" s="76"/>
    </row>
    <row r="1329" spans="1:15" s="92" customFormat="1" x14ac:dyDescent="0.25">
      <c r="A1329" s="194"/>
      <c r="B1329" s="10" t="s">
        <v>245</v>
      </c>
      <c r="C1329" s="85" t="s">
        <v>84</v>
      </c>
      <c r="D1329" s="13">
        <v>1</v>
      </c>
      <c r="E1329" s="43"/>
      <c r="F1329" s="175">
        <f t="shared" si="25"/>
        <v>0</v>
      </c>
      <c r="G1329" s="76"/>
      <c r="H1329" s="76"/>
      <c r="I1329" s="76"/>
      <c r="J1329" s="76"/>
      <c r="K1329" s="76"/>
      <c r="L1329" s="76"/>
      <c r="M1329" s="76"/>
      <c r="N1329" s="76"/>
      <c r="O1329" s="76"/>
    </row>
    <row r="1330" spans="1:15" s="92" customFormat="1" x14ac:dyDescent="0.25">
      <c r="A1330" s="194">
        <f>A1328+1</f>
        <v>949</v>
      </c>
      <c r="B1330" s="9" t="s">
        <v>471</v>
      </c>
      <c r="C1330" s="85"/>
      <c r="D1330" s="13"/>
      <c r="E1330" s="43"/>
      <c r="F1330" s="175">
        <f t="shared" si="25"/>
        <v>0</v>
      </c>
      <c r="G1330" s="76"/>
      <c r="H1330" s="76"/>
      <c r="I1330" s="76"/>
      <c r="J1330" s="76"/>
      <c r="K1330" s="76"/>
      <c r="L1330" s="76"/>
      <c r="M1330" s="76"/>
      <c r="N1330" s="76"/>
      <c r="O1330" s="76"/>
    </row>
    <row r="1331" spans="1:15" s="92" customFormat="1" x14ac:dyDescent="0.25">
      <c r="A1331" s="194"/>
      <c r="B1331" s="10" t="s">
        <v>388</v>
      </c>
      <c r="C1331" s="85" t="s">
        <v>18</v>
      </c>
      <c r="D1331" s="13">
        <v>160</v>
      </c>
      <c r="E1331" s="43"/>
      <c r="F1331" s="175">
        <f t="shared" si="25"/>
        <v>0</v>
      </c>
      <c r="G1331" s="76"/>
      <c r="H1331" s="76"/>
      <c r="I1331" s="76"/>
      <c r="J1331" s="76"/>
      <c r="K1331" s="76"/>
      <c r="L1331" s="76"/>
      <c r="M1331" s="76"/>
      <c r="N1331" s="76"/>
      <c r="O1331" s="76"/>
    </row>
    <row r="1332" spans="1:15" s="115" customFormat="1" x14ac:dyDescent="0.25">
      <c r="A1332" s="79"/>
      <c r="B1332" s="129" t="s">
        <v>472</v>
      </c>
      <c r="C1332" s="85"/>
      <c r="D1332" s="13"/>
      <c r="E1332" s="43"/>
      <c r="F1332" s="175">
        <f t="shared" ref="F1332:F1361" si="26">+D1332*E1332</f>
        <v>0</v>
      </c>
      <c r="G1332" s="76"/>
      <c r="H1332" s="76"/>
      <c r="I1332" s="76"/>
      <c r="J1332" s="76"/>
      <c r="K1332" s="76"/>
      <c r="L1332" s="76"/>
      <c r="M1332" s="76"/>
      <c r="N1332" s="76"/>
      <c r="O1332" s="76"/>
    </row>
    <row r="1333" spans="1:15" s="115" customFormat="1" x14ac:dyDescent="0.25">
      <c r="A1333" s="194">
        <f>+A1330+1</f>
        <v>950</v>
      </c>
      <c r="B1333" s="14" t="s">
        <v>473</v>
      </c>
      <c r="C1333" s="89"/>
      <c r="D1333" s="13"/>
      <c r="E1333" s="43"/>
      <c r="F1333" s="175">
        <f t="shared" si="26"/>
        <v>0</v>
      </c>
      <c r="G1333" s="76"/>
      <c r="H1333" s="76"/>
      <c r="I1333" s="76"/>
      <c r="J1333" s="76"/>
      <c r="K1333" s="76"/>
      <c r="L1333" s="76"/>
      <c r="M1333" s="76"/>
      <c r="N1333" s="76"/>
      <c r="O1333" s="76"/>
    </row>
    <row r="1334" spans="1:15" s="115" customFormat="1" x14ac:dyDescent="0.25">
      <c r="A1334" s="194"/>
      <c r="B1334" s="10" t="s">
        <v>388</v>
      </c>
      <c r="C1334" s="85" t="s">
        <v>18</v>
      </c>
      <c r="D1334" s="13">
        <v>4</v>
      </c>
      <c r="E1334" s="43"/>
      <c r="F1334" s="175">
        <f t="shared" si="26"/>
        <v>0</v>
      </c>
      <c r="G1334" s="76"/>
      <c r="H1334" s="76"/>
      <c r="I1334" s="76"/>
      <c r="J1334" s="76"/>
      <c r="K1334" s="76"/>
      <c r="L1334" s="76"/>
      <c r="M1334" s="76"/>
      <c r="N1334" s="76"/>
      <c r="O1334" s="76"/>
    </row>
    <row r="1335" spans="1:15" s="115" customFormat="1" x14ac:dyDescent="0.25">
      <c r="A1335" s="194">
        <f>A1333+1</f>
        <v>951</v>
      </c>
      <c r="B1335" s="14" t="s">
        <v>474</v>
      </c>
      <c r="C1335" s="89"/>
      <c r="D1335" s="13"/>
      <c r="E1335" s="43"/>
      <c r="F1335" s="175">
        <f t="shared" si="26"/>
        <v>0</v>
      </c>
      <c r="G1335" s="76"/>
      <c r="H1335" s="76"/>
      <c r="I1335" s="76"/>
      <c r="J1335" s="76"/>
      <c r="K1335" s="76"/>
      <c r="L1335" s="76"/>
      <c r="M1335" s="76"/>
      <c r="N1335" s="76"/>
      <c r="O1335" s="76"/>
    </row>
    <row r="1336" spans="1:15" s="115" customFormat="1" x14ac:dyDescent="0.25">
      <c r="A1336" s="194"/>
      <c r="B1336" s="10" t="s">
        <v>388</v>
      </c>
      <c r="C1336" s="85" t="s">
        <v>18</v>
      </c>
      <c r="D1336" s="13">
        <v>1</v>
      </c>
      <c r="E1336" s="43"/>
      <c r="F1336" s="175">
        <f t="shared" si="26"/>
        <v>0</v>
      </c>
      <c r="G1336" s="76"/>
      <c r="H1336" s="76"/>
      <c r="I1336" s="76"/>
      <c r="J1336" s="76"/>
      <c r="K1336" s="76"/>
      <c r="L1336" s="76"/>
      <c r="M1336" s="76"/>
      <c r="N1336" s="76"/>
      <c r="O1336" s="76"/>
    </row>
    <row r="1337" spans="1:15" s="115" customFormat="1" x14ac:dyDescent="0.25">
      <c r="A1337" s="194">
        <f>A1335+1</f>
        <v>952</v>
      </c>
      <c r="B1337" s="14" t="s">
        <v>475</v>
      </c>
      <c r="C1337" s="89"/>
      <c r="D1337" s="13"/>
      <c r="E1337" s="43"/>
      <c r="F1337" s="175">
        <f t="shared" si="26"/>
        <v>0</v>
      </c>
      <c r="G1337" s="76"/>
      <c r="H1337" s="76"/>
      <c r="I1337" s="76"/>
      <c r="J1337" s="76"/>
      <c r="K1337" s="76"/>
      <c r="L1337" s="76"/>
      <c r="M1337" s="76"/>
      <c r="N1337" s="76"/>
      <c r="O1337" s="76"/>
    </row>
    <row r="1338" spans="1:15" s="115" customFormat="1" x14ac:dyDescent="0.25">
      <c r="A1338" s="194"/>
      <c r="B1338" s="10" t="s">
        <v>388</v>
      </c>
      <c r="C1338" s="85" t="s">
        <v>18</v>
      </c>
      <c r="D1338" s="13">
        <v>2</v>
      </c>
      <c r="E1338" s="43"/>
      <c r="F1338" s="175">
        <f t="shared" si="26"/>
        <v>0</v>
      </c>
      <c r="G1338" s="76"/>
      <c r="H1338" s="76"/>
      <c r="I1338" s="76"/>
      <c r="J1338" s="76"/>
      <c r="K1338" s="76"/>
      <c r="L1338" s="76"/>
      <c r="M1338" s="76"/>
      <c r="N1338" s="76"/>
      <c r="O1338" s="76"/>
    </row>
    <row r="1339" spans="1:15" s="115" customFormat="1" x14ac:dyDescent="0.25">
      <c r="A1339" s="79"/>
      <c r="B1339" s="129" t="s">
        <v>476</v>
      </c>
      <c r="C1339" s="85"/>
      <c r="D1339" s="13"/>
      <c r="E1339" s="43"/>
      <c r="F1339" s="175">
        <f t="shared" si="26"/>
        <v>0</v>
      </c>
      <c r="G1339" s="76"/>
      <c r="H1339" s="76"/>
      <c r="I1339" s="76"/>
      <c r="J1339" s="76"/>
      <c r="K1339" s="76"/>
      <c r="L1339" s="76"/>
      <c r="M1339" s="76"/>
      <c r="N1339" s="76"/>
      <c r="O1339" s="76"/>
    </row>
    <row r="1340" spans="1:15" s="115" customFormat="1" x14ac:dyDescent="0.25">
      <c r="A1340" s="194">
        <f>A1337+1</f>
        <v>953</v>
      </c>
      <c r="B1340" s="14" t="s">
        <v>477</v>
      </c>
      <c r="C1340" s="89"/>
      <c r="D1340" s="13"/>
      <c r="E1340" s="43"/>
      <c r="F1340" s="175">
        <f t="shared" si="26"/>
        <v>0</v>
      </c>
      <c r="G1340" s="76"/>
      <c r="H1340" s="76"/>
      <c r="I1340" s="76"/>
      <c r="J1340" s="76"/>
      <c r="K1340" s="76"/>
      <c r="L1340" s="76"/>
      <c r="M1340" s="76"/>
      <c r="N1340" s="76"/>
      <c r="O1340" s="76"/>
    </row>
    <row r="1341" spans="1:15" s="115" customFormat="1" x14ac:dyDescent="0.25">
      <c r="A1341" s="194"/>
      <c r="B1341" s="10" t="s">
        <v>388</v>
      </c>
      <c r="C1341" s="85" t="s">
        <v>18</v>
      </c>
      <c r="D1341" s="13">
        <v>1</v>
      </c>
      <c r="E1341" s="43"/>
      <c r="F1341" s="175">
        <f t="shared" si="26"/>
        <v>0</v>
      </c>
      <c r="G1341" s="76"/>
      <c r="H1341" s="76"/>
      <c r="I1341" s="76"/>
      <c r="J1341" s="76"/>
      <c r="K1341" s="76"/>
      <c r="L1341" s="76"/>
      <c r="M1341" s="76"/>
      <c r="N1341" s="76"/>
      <c r="O1341" s="76"/>
    </row>
    <row r="1342" spans="1:15" s="115" customFormat="1" x14ac:dyDescent="0.25">
      <c r="A1342" s="194">
        <f>A1340+1</f>
        <v>954</v>
      </c>
      <c r="B1342" s="14" t="s">
        <v>478</v>
      </c>
      <c r="C1342" s="89"/>
      <c r="D1342" s="13"/>
      <c r="E1342" s="43"/>
      <c r="F1342" s="175">
        <f t="shared" si="26"/>
        <v>0</v>
      </c>
      <c r="G1342" s="76"/>
      <c r="H1342" s="76"/>
      <c r="I1342" s="76"/>
      <c r="J1342" s="76"/>
      <c r="K1342" s="76"/>
      <c r="L1342" s="76"/>
      <c r="M1342" s="76"/>
      <c r="N1342" s="76"/>
      <c r="O1342" s="76"/>
    </row>
    <row r="1343" spans="1:15" s="115" customFormat="1" x14ac:dyDescent="0.25">
      <c r="A1343" s="194"/>
      <c r="B1343" s="10" t="s">
        <v>245</v>
      </c>
      <c r="C1343" s="85" t="s">
        <v>84</v>
      </c>
      <c r="D1343" s="13">
        <v>7</v>
      </c>
      <c r="E1343" s="43"/>
      <c r="F1343" s="175">
        <f t="shared" si="26"/>
        <v>0</v>
      </c>
      <c r="G1343" s="76"/>
      <c r="H1343" s="76"/>
      <c r="I1343" s="76"/>
      <c r="J1343" s="76"/>
      <c r="K1343" s="76"/>
      <c r="L1343" s="76"/>
      <c r="M1343" s="76"/>
      <c r="N1343" s="76"/>
      <c r="O1343" s="76"/>
    </row>
    <row r="1344" spans="1:15" s="115" customFormat="1" x14ac:dyDescent="0.25">
      <c r="A1344" s="194">
        <f>A1342+1</f>
        <v>955</v>
      </c>
      <c r="B1344" s="14" t="s">
        <v>479</v>
      </c>
      <c r="C1344" s="89"/>
      <c r="D1344" s="13"/>
      <c r="E1344" s="43"/>
      <c r="F1344" s="175">
        <f t="shared" si="26"/>
        <v>0</v>
      </c>
      <c r="G1344" s="76"/>
      <c r="H1344" s="76"/>
      <c r="I1344" s="76"/>
      <c r="J1344" s="76"/>
      <c r="K1344" s="76"/>
      <c r="L1344" s="76"/>
      <c r="M1344" s="76"/>
      <c r="N1344" s="76"/>
      <c r="O1344" s="76"/>
    </row>
    <row r="1345" spans="1:15" s="115" customFormat="1" x14ac:dyDescent="0.25">
      <c r="A1345" s="194"/>
      <c r="B1345" s="10" t="s">
        <v>388</v>
      </c>
      <c r="C1345" s="85" t="s">
        <v>18</v>
      </c>
      <c r="D1345" s="13">
        <v>1</v>
      </c>
      <c r="E1345" s="43"/>
      <c r="F1345" s="175">
        <f t="shared" si="26"/>
        <v>0</v>
      </c>
      <c r="G1345" s="76"/>
      <c r="H1345" s="76"/>
      <c r="I1345" s="76"/>
      <c r="J1345" s="76"/>
      <c r="K1345" s="76"/>
      <c r="L1345" s="76"/>
      <c r="M1345" s="76"/>
      <c r="N1345" s="76"/>
      <c r="O1345" s="76"/>
    </row>
    <row r="1346" spans="1:15" s="115" customFormat="1" x14ac:dyDescent="0.25">
      <c r="A1346" s="194">
        <f>A1344+1</f>
        <v>956</v>
      </c>
      <c r="B1346" s="14" t="s">
        <v>480</v>
      </c>
      <c r="C1346" s="89"/>
      <c r="D1346" s="13"/>
      <c r="E1346" s="43"/>
      <c r="F1346" s="175">
        <f t="shared" si="26"/>
        <v>0</v>
      </c>
      <c r="G1346" s="76"/>
      <c r="H1346" s="76"/>
      <c r="I1346" s="76"/>
      <c r="J1346" s="76"/>
      <c r="K1346" s="76"/>
      <c r="L1346" s="76"/>
      <c r="M1346" s="76"/>
      <c r="N1346" s="76"/>
      <c r="O1346" s="76"/>
    </row>
    <row r="1347" spans="1:15" s="115" customFormat="1" x14ac:dyDescent="0.25">
      <c r="A1347" s="194"/>
      <c r="B1347" s="10" t="s">
        <v>388</v>
      </c>
      <c r="C1347" s="85" t="s">
        <v>18</v>
      </c>
      <c r="D1347" s="13">
        <v>1</v>
      </c>
      <c r="E1347" s="43"/>
      <c r="F1347" s="175">
        <f t="shared" si="26"/>
        <v>0</v>
      </c>
      <c r="G1347" s="76"/>
      <c r="H1347" s="76"/>
      <c r="I1347" s="76"/>
      <c r="J1347" s="76"/>
      <c r="K1347" s="76"/>
      <c r="L1347" s="76"/>
      <c r="M1347" s="76"/>
      <c r="N1347" s="76"/>
      <c r="O1347" s="76"/>
    </row>
    <row r="1348" spans="1:15" s="115" customFormat="1" x14ac:dyDescent="0.25">
      <c r="A1348" s="194">
        <f>A1346+1</f>
        <v>957</v>
      </c>
      <c r="B1348" s="14" t="s">
        <v>481</v>
      </c>
      <c r="C1348" s="89"/>
      <c r="D1348" s="13"/>
      <c r="E1348" s="43"/>
      <c r="F1348" s="175">
        <f t="shared" si="26"/>
        <v>0</v>
      </c>
      <c r="G1348" s="76"/>
      <c r="H1348" s="76"/>
      <c r="I1348" s="76"/>
      <c r="J1348" s="76"/>
      <c r="K1348" s="76"/>
      <c r="L1348" s="76"/>
      <c r="M1348" s="76"/>
      <c r="N1348" s="76"/>
      <c r="O1348" s="76"/>
    </row>
    <row r="1349" spans="1:15" s="115" customFormat="1" x14ac:dyDescent="0.25">
      <c r="A1349" s="194"/>
      <c r="B1349" s="10" t="s">
        <v>388</v>
      </c>
      <c r="C1349" s="85" t="s">
        <v>18</v>
      </c>
      <c r="D1349" s="13">
        <v>2</v>
      </c>
      <c r="E1349" s="43"/>
      <c r="F1349" s="175">
        <f t="shared" si="26"/>
        <v>0</v>
      </c>
      <c r="G1349" s="76"/>
      <c r="H1349" s="76"/>
      <c r="I1349" s="76"/>
      <c r="J1349" s="76"/>
      <c r="K1349" s="76"/>
      <c r="L1349" s="76"/>
      <c r="M1349" s="76"/>
      <c r="N1349" s="76"/>
      <c r="O1349" s="76"/>
    </row>
    <row r="1350" spans="1:15" s="115" customFormat="1" x14ac:dyDescent="0.25">
      <c r="A1350" s="194">
        <f>A1348+1</f>
        <v>958</v>
      </c>
      <c r="B1350" s="14" t="s">
        <v>482</v>
      </c>
      <c r="C1350" s="89"/>
      <c r="D1350" s="13"/>
      <c r="E1350" s="43"/>
      <c r="F1350" s="175">
        <f t="shared" si="26"/>
        <v>0</v>
      </c>
      <c r="G1350" s="76"/>
      <c r="H1350" s="76"/>
      <c r="I1350" s="76"/>
      <c r="J1350" s="76"/>
      <c r="K1350" s="76"/>
      <c r="L1350" s="76"/>
      <c r="M1350" s="76"/>
      <c r="N1350" s="76"/>
      <c r="O1350" s="76"/>
    </row>
    <row r="1351" spans="1:15" s="115" customFormat="1" x14ac:dyDescent="0.25">
      <c r="A1351" s="194"/>
      <c r="B1351" s="10" t="s">
        <v>388</v>
      </c>
      <c r="C1351" s="85" t="s">
        <v>18</v>
      </c>
      <c r="D1351" s="13">
        <v>2</v>
      </c>
      <c r="E1351" s="43"/>
      <c r="F1351" s="175">
        <f t="shared" si="26"/>
        <v>0</v>
      </c>
      <c r="G1351" s="76"/>
      <c r="H1351" s="76"/>
      <c r="I1351" s="76"/>
      <c r="J1351" s="76"/>
      <c r="K1351" s="76"/>
      <c r="L1351" s="76"/>
      <c r="M1351" s="76"/>
      <c r="N1351" s="76"/>
      <c r="O1351" s="76"/>
    </row>
    <row r="1352" spans="1:15" s="115" customFormat="1" x14ac:dyDescent="0.25">
      <c r="A1352" s="194">
        <f>A1350+1</f>
        <v>959</v>
      </c>
      <c r="B1352" s="14" t="s">
        <v>483</v>
      </c>
      <c r="C1352" s="89"/>
      <c r="D1352" s="13"/>
      <c r="E1352" s="43"/>
      <c r="F1352" s="175">
        <f t="shared" si="26"/>
        <v>0</v>
      </c>
      <c r="G1352" s="76"/>
      <c r="H1352" s="76"/>
      <c r="I1352" s="76"/>
      <c r="J1352" s="76"/>
      <c r="K1352" s="76"/>
      <c r="L1352" s="76"/>
      <c r="M1352" s="76"/>
      <c r="N1352" s="76"/>
      <c r="O1352" s="76"/>
    </row>
    <row r="1353" spans="1:15" s="115" customFormat="1" x14ac:dyDescent="0.25">
      <c r="A1353" s="194"/>
      <c r="B1353" s="10" t="s">
        <v>388</v>
      </c>
      <c r="C1353" s="85" t="s">
        <v>18</v>
      </c>
      <c r="D1353" s="13">
        <v>57</v>
      </c>
      <c r="E1353" s="43"/>
      <c r="F1353" s="175">
        <f t="shared" si="26"/>
        <v>0</v>
      </c>
      <c r="G1353" s="76"/>
      <c r="H1353" s="76"/>
      <c r="I1353" s="76"/>
      <c r="J1353" s="76"/>
      <c r="K1353" s="76"/>
      <c r="L1353" s="76"/>
      <c r="M1353" s="76"/>
      <c r="N1353" s="76"/>
      <c r="O1353" s="76"/>
    </row>
    <row r="1354" spans="1:15" s="115" customFormat="1" x14ac:dyDescent="0.25">
      <c r="A1354" s="194">
        <f>A1352+1</f>
        <v>960</v>
      </c>
      <c r="B1354" s="14" t="s">
        <v>484</v>
      </c>
      <c r="C1354" s="89"/>
      <c r="D1354" s="13"/>
      <c r="E1354" s="43"/>
      <c r="F1354" s="175">
        <f t="shared" si="26"/>
        <v>0</v>
      </c>
      <c r="G1354" s="76"/>
      <c r="H1354" s="76"/>
      <c r="I1354" s="76"/>
      <c r="J1354" s="76"/>
      <c r="K1354" s="76"/>
      <c r="L1354" s="76"/>
      <c r="M1354" s="76"/>
      <c r="N1354" s="76"/>
      <c r="O1354" s="76"/>
    </row>
    <row r="1355" spans="1:15" s="115" customFormat="1" x14ac:dyDescent="0.25">
      <c r="A1355" s="194"/>
      <c r="B1355" s="10" t="s">
        <v>388</v>
      </c>
      <c r="C1355" s="85" t="s">
        <v>18</v>
      </c>
      <c r="D1355" s="13">
        <v>2</v>
      </c>
      <c r="E1355" s="43"/>
      <c r="F1355" s="175">
        <f t="shared" si="26"/>
        <v>0</v>
      </c>
      <c r="G1355" s="76"/>
      <c r="H1355" s="76"/>
      <c r="I1355" s="76"/>
      <c r="J1355" s="76"/>
      <c r="K1355" s="76"/>
      <c r="L1355" s="76"/>
      <c r="M1355" s="76"/>
      <c r="N1355" s="76"/>
      <c r="O1355" s="76"/>
    </row>
    <row r="1356" spans="1:15" s="115" customFormat="1" x14ac:dyDescent="0.25">
      <c r="A1356" s="194">
        <f>A1354+1</f>
        <v>961</v>
      </c>
      <c r="B1356" s="14" t="s">
        <v>485</v>
      </c>
      <c r="C1356" s="89"/>
      <c r="D1356" s="13"/>
      <c r="E1356" s="43"/>
      <c r="F1356" s="175">
        <f t="shared" si="26"/>
        <v>0</v>
      </c>
      <c r="G1356" s="76"/>
      <c r="H1356" s="76"/>
      <c r="I1356" s="76"/>
      <c r="J1356" s="76"/>
      <c r="K1356" s="76"/>
      <c r="L1356" s="76"/>
      <c r="M1356" s="76"/>
      <c r="N1356" s="76"/>
      <c r="O1356" s="76"/>
    </row>
    <row r="1357" spans="1:15" s="115" customFormat="1" x14ac:dyDescent="0.25">
      <c r="A1357" s="194"/>
      <c r="B1357" s="10" t="s">
        <v>388</v>
      </c>
      <c r="C1357" s="85" t="s">
        <v>18</v>
      </c>
      <c r="D1357" s="13">
        <v>3</v>
      </c>
      <c r="E1357" s="43"/>
      <c r="F1357" s="175">
        <f t="shared" si="26"/>
        <v>0</v>
      </c>
      <c r="G1357" s="76"/>
      <c r="H1357" s="76"/>
      <c r="I1357" s="76"/>
      <c r="J1357" s="76"/>
      <c r="K1357" s="76"/>
      <c r="L1357" s="76"/>
      <c r="M1357" s="76"/>
      <c r="N1357" s="76"/>
      <c r="O1357" s="76"/>
    </row>
    <row r="1358" spans="1:15" s="115" customFormat="1" x14ac:dyDescent="0.25">
      <c r="A1358" s="194">
        <f>A1356+1</f>
        <v>962</v>
      </c>
      <c r="B1358" s="14" t="s">
        <v>486</v>
      </c>
      <c r="C1358" s="89"/>
      <c r="D1358" s="13"/>
      <c r="E1358" s="43"/>
      <c r="F1358" s="175">
        <f t="shared" si="26"/>
        <v>0</v>
      </c>
      <c r="G1358" s="76"/>
      <c r="H1358" s="76"/>
      <c r="I1358" s="76"/>
      <c r="J1358" s="76"/>
      <c r="K1358" s="76"/>
      <c r="L1358" s="76"/>
      <c r="M1358" s="76"/>
      <c r="N1358" s="76"/>
      <c r="O1358" s="76"/>
    </row>
    <row r="1359" spans="1:15" s="115" customFormat="1" x14ac:dyDescent="0.25">
      <c r="A1359" s="194"/>
      <c r="B1359" s="10" t="s">
        <v>388</v>
      </c>
      <c r="C1359" s="85" t="s">
        <v>18</v>
      </c>
      <c r="D1359" s="13">
        <v>2</v>
      </c>
      <c r="E1359" s="43"/>
      <c r="F1359" s="175">
        <f t="shared" si="26"/>
        <v>0</v>
      </c>
      <c r="G1359" s="76"/>
      <c r="H1359" s="76"/>
      <c r="I1359" s="76"/>
      <c r="J1359" s="76"/>
      <c r="K1359" s="76"/>
      <c r="L1359" s="76"/>
      <c r="M1359" s="76"/>
      <c r="N1359" s="76"/>
      <c r="O1359" s="76"/>
    </row>
    <row r="1360" spans="1:15" s="115" customFormat="1" x14ac:dyDescent="0.25">
      <c r="A1360" s="194">
        <f>A1358+1</f>
        <v>963</v>
      </c>
      <c r="B1360" s="14" t="s">
        <v>487</v>
      </c>
      <c r="C1360" s="89"/>
      <c r="D1360" s="13"/>
      <c r="E1360" s="43"/>
      <c r="F1360" s="175">
        <f t="shared" si="26"/>
        <v>0</v>
      </c>
      <c r="G1360" s="76"/>
      <c r="H1360" s="76"/>
      <c r="I1360" s="76"/>
      <c r="J1360" s="76"/>
      <c r="K1360" s="76"/>
      <c r="L1360" s="76"/>
      <c r="M1360" s="76"/>
      <c r="N1360" s="76"/>
      <c r="O1360" s="76"/>
    </row>
    <row r="1361" spans="1:15" s="115" customFormat="1" x14ac:dyDescent="0.25">
      <c r="A1361" s="194"/>
      <c r="B1361" s="10" t="s">
        <v>245</v>
      </c>
      <c r="C1361" s="85" t="s">
        <v>84</v>
      </c>
      <c r="D1361" s="13">
        <v>1</v>
      </c>
      <c r="E1361" s="43"/>
      <c r="F1361" s="175">
        <f t="shared" si="26"/>
        <v>0</v>
      </c>
      <c r="G1361" s="76"/>
      <c r="H1361" s="76"/>
      <c r="I1361" s="76"/>
      <c r="J1361" s="76"/>
      <c r="K1361" s="76"/>
      <c r="L1361" s="76"/>
      <c r="M1361" s="76"/>
      <c r="N1361" s="76"/>
      <c r="O1361" s="76"/>
    </row>
    <row r="1362" spans="1:15" s="92" customFormat="1" x14ac:dyDescent="0.25">
      <c r="A1362" s="141"/>
      <c r="B1362" s="200" t="s">
        <v>906</v>
      </c>
      <c r="C1362" s="200"/>
      <c r="D1362" s="200"/>
      <c r="E1362" s="216"/>
      <c r="F1362" s="176">
        <f>SUM(F820:F1361)</f>
        <v>0</v>
      </c>
      <c r="G1362" s="76"/>
      <c r="H1362" s="76"/>
      <c r="I1362" s="76"/>
      <c r="J1362" s="76"/>
      <c r="K1362" s="76"/>
      <c r="L1362" s="76"/>
      <c r="M1362" s="76"/>
      <c r="N1362" s="76"/>
      <c r="O1362" s="76"/>
    </row>
    <row r="1363" spans="1:15" s="92" customFormat="1" x14ac:dyDescent="0.25">
      <c r="A1363" s="217" t="s">
        <v>907</v>
      </c>
      <c r="B1363" s="218"/>
      <c r="C1363" s="219"/>
      <c r="D1363" s="110"/>
      <c r="E1363" s="54"/>
      <c r="F1363" s="171"/>
      <c r="G1363" s="76"/>
      <c r="H1363" s="76"/>
      <c r="I1363" s="76"/>
      <c r="J1363" s="76"/>
      <c r="K1363" s="76"/>
      <c r="L1363" s="76"/>
      <c r="M1363" s="76"/>
      <c r="N1363" s="76"/>
      <c r="O1363" s="76"/>
    </row>
    <row r="1364" spans="1:15" s="109" customFormat="1" x14ac:dyDescent="0.25">
      <c r="A1364" s="77"/>
      <c r="B1364" s="142" t="s">
        <v>1015</v>
      </c>
      <c r="C1364" s="90"/>
      <c r="D1364" s="90"/>
      <c r="E1364" s="18"/>
      <c r="F1364" s="177"/>
      <c r="G1364" s="76"/>
      <c r="H1364" s="76"/>
      <c r="I1364" s="76"/>
      <c r="J1364" s="76"/>
      <c r="K1364" s="76"/>
      <c r="L1364" s="76"/>
      <c r="M1364" s="76"/>
      <c r="N1364" s="76"/>
      <c r="O1364" s="76"/>
    </row>
    <row r="1365" spans="1:15" s="109" customFormat="1" x14ac:dyDescent="0.25">
      <c r="A1365" s="77"/>
      <c r="B1365" s="15" t="s">
        <v>488</v>
      </c>
      <c r="C1365" s="90"/>
      <c r="D1365" s="90"/>
      <c r="E1365" s="18"/>
      <c r="F1365" s="177"/>
      <c r="G1365" s="76"/>
      <c r="H1365" s="76"/>
      <c r="I1365" s="76"/>
      <c r="J1365" s="76"/>
      <c r="K1365" s="76"/>
      <c r="L1365" s="76"/>
      <c r="M1365" s="76"/>
      <c r="N1365" s="76"/>
      <c r="O1365" s="76"/>
    </row>
    <row r="1366" spans="1:15" s="109" customFormat="1" x14ac:dyDescent="0.25">
      <c r="A1366" s="77">
        <v>1001</v>
      </c>
      <c r="B1366" s="14" t="s">
        <v>489</v>
      </c>
      <c r="C1366" s="75"/>
      <c r="D1366" s="3"/>
      <c r="E1366" s="74"/>
      <c r="F1366" s="178"/>
      <c r="G1366" s="76"/>
      <c r="H1366" s="76"/>
      <c r="I1366" s="76"/>
      <c r="J1366" s="76"/>
      <c r="K1366" s="76"/>
      <c r="L1366" s="76"/>
      <c r="M1366" s="76"/>
      <c r="N1366" s="76"/>
      <c r="O1366" s="76"/>
    </row>
    <row r="1367" spans="1:15" s="109" customFormat="1" x14ac:dyDescent="0.25">
      <c r="A1367" s="77"/>
      <c r="B1367" s="93" t="s">
        <v>248</v>
      </c>
      <c r="C1367" s="13" t="s">
        <v>18</v>
      </c>
      <c r="D1367" s="90">
        <v>1</v>
      </c>
      <c r="E1367" s="18"/>
      <c r="F1367" s="177">
        <f>E1367*D1367</f>
        <v>0</v>
      </c>
      <c r="G1367" s="76"/>
      <c r="H1367" s="76"/>
      <c r="I1367" s="76"/>
      <c r="J1367" s="76"/>
      <c r="K1367" s="76"/>
      <c r="L1367" s="76"/>
      <c r="M1367" s="76"/>
      <c r="N1367" s="76"/>
      <c r="O1367" s="76"/>
    </row>
    <row r="1368" spans="1:15" s="109" customFormat="1" x14ac:dyDescent="0.25">
      <c r="A1368" s="77">
        <f>+A1366+1</f>
        <v>1002</v>
      </c>
      <c r="B1368" s="14" t="s">
        <v>490</v>
      </c>
      <c r="C1368" s="90"/>
      <c r="D1368" s="90"/>
      <c r="E1368" s="18"/>
      <c r="F1368" s="177"/>
      <c r="G1368" s="76"/>
      <c r="H1368" s="76"/>
      <c r="I1368" s="76"/>
      <c r="J1368" s="76"/>
      <c r="K1368" s="76"/>
      <c r="L1368" s="76"/>
      <c r="M1368" s="76"/>
      <c r="N1368" s="76"/>
      <c r="O1368" s="76"/>
    </row>
    <row r="1369" spans="1:15" s="109" customFormat="1" x14ac:dyDescent="0.25">
      <c r="A1369" s="77"/>
      <c r="B1369" s="93" t="s">
        <v>248</v>
      </c>
      <c r="C1369" s="13" t="s">
        <v>18</v>
      </c>
      <c r="D1369" s="90">
        <v>6</v>
      </c>
      <c r="E1369" s="18"/>
      <c r="F1369" s="177">
        <f>E1369*D1369</f>
        <v>0</v>
      </c>
      <c r="G1369" s="76"/>
      <c r="H1369" s="76"/>
      <c r="I1369" s="76"/>
      <c r="J1369" s="76"/>
      <c r="K1369" s="76"/>
      <c r="L1369" s="76"/>
      <c r="M1369" s="76"/>
      <c r="N1369" s="76"/>
      <c r="O1369" s="76"/>
    </row>
    <row r="1370" spans="1:15" s="109" customFormat="1" x14ac:dyDescent="0.25">
      <c r="A1370" s="77">
        <f>+A1368+1</f>
        <v>1003</v>
      </c>
      <c r="B1370" s="14" t="s">
        <v>491</v>
      </c>
      <c r="C1370" s="90"/>
      <c r="D1370" s="90"/>
      <c r="E1370" s="18"/>
      <c r="F1370" s="177"/>
      <c r="G1370" s="76"/>
      <c r="H1370" s="76"/>
      <c r="I1370" s="76"/>
      <c r="J1370" s="76"/>
      <c r="K1370" s="76"/>
      <c r="L1370" s="76"/>
      <c r="M1370" s="76"/>
      <c r="N1370" s="76"/>
      <c r="O1370" s="76"/>
    </row>
    <row r="1371" spans="1:15" s="109" customFormat="1" x14ac:dyDescent="0.25">
      <c r="A1371" s="77"/>
      <c r="B1371" s="93" t="s">
        <v>248</v>
      </c>
      <c r="C1371" s="13" t="s">
        <v>18</v>
      </c>
      <c r="D1371" s="90">
        <v>1</v>
      </c>
      <c r="E1371" s="18"/>
      <c r="F1371" s="177">
        <f>E1371*D1371</f>
        <v>0</v>
      </c>
      <c r="G1371" s="76"/>
      <c r="H1371" s="76"/>
      <c r="I1371" s="76"/>
      <c r="J1371" s="76"/>
      <c r="K1371" s="76"/>
      <c r="L1371" s="76"/>
      <c r="M1371" s="76"/>
      <c r="N1371" s="76"/>
      <c r="O1371" s="76"/>
    </row>
    <row r="1372" spans="1:15" s="109" customFormat="1" x14ac:dyDescent="0.25">
      <c r="A1372" s="77"/>
      <c r="B1372" s="15" t="s">
        <v>492</v>
      </c>
      <c r="C1372" s="90"/>
      <c r="D1372" s="90"/>
      <c r="E1372" s="18"/>
      <c r="F1372" s="177">
        <f>E1372*D1372</f>
        <v>0</v>
      </c>
      <c r="G1372" s="76"/>
      <c r="H1372" s="76"/>
      <c r="I1372" s="76"/>
      <c r="J1372" s="76"/>
      <c r="K1372" s="76"/>
      <c r="L1372" s="76"/>
      <c r="M1372" s="76"/>
      <c r="N1372" s="76"/>
      <c r="O1372" s="76"/>
    </row>
    <row r="1373" spans="1:15" s="109" customFormat="1" ht="17.25" customHeight="1" x14ac:dyDescent="0.25">
      <c r="A1373" s="77">
        <f>+A1370+1</f>
        <v>1004</v>
      </c>
      <c r="B1373" s="14" t="s">
        <v>493</v>
      </c>
      <c r="C1373" s="75"/>
      <c r="D1373" s="3"/>
      <c r="E1373" s="74"/>
      <c r="F1373" s="178"/>
      <c r="G1373" s="76"/>
      <c r="H1373" s="76"/>
      <c r="I1373" s="76"/>
      <c r="J1373" s="76"/>
      <c r="K1373" s="76"/>
      <c r="L1373" s="76"/>
      <c r="M1373" s="76"/>
      <c r="N1373" s="76"/>
      <c r="O1373" s="76"/>
    </row>
    <row r="1374" spans="1:15" s="109" customFormat="1" x14ac:dyDescent="0.25">
      <c r="A1374" s="77"/>
      <c r="B1374" s="93" t="s">
        <v>1016</v>
      </c>
      <c r="C1374" s="13" t="s">
        <v>84</v>
      </c>
      <c r="D1374" s="90">
        <v>1</v>
      </c>
      <c r="E1374" s="18"/>
      <c r="F1374" s="177">
        <f>E1374*D1374</f>
        <v>0</v>
      </c>
      <c r="G1374" s="76"/>
      <c r="H1374" s="76"/>
      <c r="I1374" s="76"/>
      <c r="J1374" s="76"/>
      <c r="K1374" s="76"/>
      <c r="L1374" s="76"/>
      <c r="M1374" s="76"/>
      <c r="N1374" s="76"/>
      <c r="O1374" s="76"/>
    </row>
    <row r="1375" spans="1:15" s="109" customFormat="1" x14ac:dyDescent="0.25">
      <c r="A1375" s="77">
        <f>+A1373+1</f>
        <v>1005</v>
      </c>
      <c r="B1375" s="14" t="s">
        <v>494</v>
      </c>
      <c r="C1375" s="90"/>
      <c r="D1375" s="90"/>
      <c r="E1375" s="18"/>
      <c r="F1375" s="177"/>
      <c r="G1375" s="76"/>
      <c r="H1375" s="76"/>
      <c r="I1375" s="76"/>
      <c r="J1375" s="76"/>
      <c r="K1375" s="76"/>
      <c r="L1375" s="76"/>
      <c r="M1375" s="76"/>
      <c r="N1375" s="76"/>
      <c r="O1375" s="76"/>
    </row>
    <row r="1376" spans="1:15" s="109" customFormat="1" x14ac:dyDescent="0.25">
      <c r="A1376" s="77"/>
      <c r="B1376" s="93" t="s">
        <v>245</v>
      </c>
      <c r="C1376" s="13" t="s">
        <v>84</v>
      </c>
      <c r="D1376" s="90">
        <v>2</v>
      </c>
      <c r="E1376" s="18"/>
      <c r="F1376" s="177">
        <f>E1376*D1376</f>
        <v>0</v>
      </c>
      <c r="G1376" s="76"/>
      <c r="H1376" s="76"/>
      <c r="I1376" s="76"/>
      <c r="J1376" s="76"/>
      <c r="K1376" s="76"/>
      <c r="L1376" s="76"/>
      <c r="M1376" s="76"/>
      <c r="N1376" s="76"/>
      <c r="O1376" s="76"/>
    </row>
    <row r="1377" spans="1:15" s="109" customFormat="1" x14ac:dyDescent="0.25">
      <c r="A1377" s="77">
        <f>+A1375+1</f>
        <v>1006</v>
      </c>
      <c r="B1377" s="14" t="s">
        <v>495</v>
      </c>
      <c r="C1377" s="90"/>
      <c r="D1377" s="90"/>
      <c r="E1377" s="18"/>
      <c r="F1377" s="177"/>
      <c r="G1377" s="76"/>
      <c r="H1377" s="76"/>
      <c r="I1377" s="76"/>
      <c r="J1377" s="76"/>
      <c r="K1377" s="76"/>
      <c r="L1377" s="76"/>
      <c r="M1377" s="76"/>
      <c r="N1377" s="76"/>
      <c r="O1377" s="76"/>
    </row>
    <row r="1378" spans="1:15" s="109" customFormat="1" x14ac:dyDescent="0.25">
      <c r="A1378" s="77"/>
      <c r="B1378" s="93" t="s">
        <v>248</v>
      </c>
      <c r="C1378" s="13" t="s">
        <v>18</v>
      </c>
      <c r="D1378" s="90">
        <v>1</v>
      </c>
      <c r="E1378" s="18"/>
      <c r="F1378" s="177">
        <f>E1378*D1378</f>
        <v>0</v>
      </c>
      <c r="G1378" s="76"/>
      <c r="H1378" s="76"/>
      <c r="I1378" s="76"/>
      <c r="J1378" s="76"/>
      <c r="K1378" s="76"/>
      <c r="L1378" s="76"/>
      <c r="M1378" s="76"/>
      <c r="N1378" s="76"/>
      <c r="O1378" s="76"/>
    </row>
    <row r="1379" spans="1:15" s="109" customFormat="1" x14ac:dyDescent="0.25">
      <c r="A1379" s="77">
        <f>+A1377+1</f>
        <v>1007</v>
      </c>
      <c r="B1379" s="14" t="s">
        <v>496</v>
      </c>
      <c r="C1379" s="90"/>
      <c r="D1379" s="90"/>
      <c r="E1379" s="18"/>
      <c r="F1379" s="177"/>
      <c r="G1379" s="76"/>
      <c r="H1379" s="76"/>
      <c r="I1379" s="76"/>
      <c r="J1379" s="76"/>
      <c r="K1379" s="76"/>
      <c r="L1379" s="76"/>
      <c r="M1379" s="76"/>
      <c r="N1379" s="76"/>
      <c r="O1379" s="76"/>
    </row>
    <row r="1380" spans="1:15" s="109" customFormat="1" x14ac:dyDescent="0.25">
      <c r="A1380" s="77"/>
      <c r="B1380" s="93" t="s">
        <v>248</v>
      </c>
      <c r="C1380" s="13" t="s">
        <v>18</v>
      </c>
      <c r="D1380" s="90">
        <v>1</v>
      </c>
      <c r="E1380" s="18"/>
      <c r="F1380" s="177">
        <f>E1380*D1380</f>
        <v>0</v>
      </c>
      <c r="G1380" s="76"/>
      <c r="H1380" s="76"/>
      <c r="I1380" s="76"/>
      <c r="J1380" s="76"/>
      <c r="K1380" s="76"/>
      <c r="L1380" s="76"/>
      <c r="M1380" s="76"/>
      <c r="N1380" s="76"/>
      <c r="O1380" s="76"/>
    </row>
    <row r="1381" spans="1:15" s="109" customFormat="1" x14ac:dyDescent="0.25">
      <c r="A1381" s="77">
        <f>+A1379+1</f>
        <v>1008</v>
      </c>
      <c r="B1381" s="14" t="s">
        <v>497</v>
      </c>
      <c r="C1381" s="90"/>
      <c r="D1381" s="90"/>
      <c r="E1381" s="18"/>
      <c r="F1381" s="177"/>
      <c r="G1381" s="76"/>
      <c r="H1381" s="76"/>
      <c r="I1381" s="76"/>
      <c r="J1381" s="76"/>
      <c r="K1381" s="76"/>
      <c r="L1381" s="76"/>
      <c r="M1381" s="76"/>
      <c r="N1381" s="76"/>
      <c r="O1381" s="76"/>
    </row>
    <row r="1382" spans="1:15" s="109" customFormat="1" x14ac:dyDescent="0.25">
      <c r="A1382" s="77"/>
      <c r="B1382" s="93" t="s">
        <v>248</v>
      </c>
      <c r="C1382" s="13" t="s">
        <v>18</v>
      </c>
      <c r="D1382" s="90">
        <v>1</v>
      </c>
      <c r="E1382" s="18"/>
      <c r="F1382" s="177">
        <f>E1382*D1382</f>
        <v>0</v>
      </c>
      <c r="G1382" s="76"/>
      <c r="H1382" s="76"/>
      <c r="I1382" s="76"/>
      <c r="J1382" s="76"/>
      <c r="K1382" s="76"/>
      <c r="L1382" s="76"/>
      <c r="M1382" s="76"/>
      <c r="N1382" s="76"/>
      <c r="O1382" s="76"/>
    </row>
    <row r="1383" spans="1:15" s="109" customFormat="1" x14ac:dyDescent="0.25">
      <c r="A1383" s="77">
        <f>+A1381+1</f>
        <v>1009</v>
      </c>
      <c r="B1383" s="14" t="s">
        <v>498</v>
      </c>
      <c r="C1383" s="90"/>
      <c r="D1383" s="90"/>
      <c r="E1383" s="18"/>
      <c r="F1383" s="177"/>
      <c r="G1383" s="76"/>
      <c r="H1383" s="76"/>
      <c r="I1383" s="76"/>
      <c r="J1383" s="76"/>
      <c r="K1383" s="76"/>
      <c r="L1383" s="76"/>
      <c r="M1383" s="76"/>
      <c r="N1383" s="76"/>
      <c r="O1383" s="76"/>
    </row>
    <row r="1384" spans="1:15" s="109" customFormat="1" x14ac:dyDescent="0.25">
      <c r="A1384" s="77"/>
      <c r="B1384" s="93" t="s">
        <v>248</v>
      </c>
      <c r="C1384" s="13" t="s">
        <v>18</v>
      </c>
      <c r="D1384" s="90">
        <v>1</v>
      </c>
      <c r="E1384" s="18"/>
      <c r="F1384" s="177">
        <f>E1384*D1384</f>
        <v>0</v>
      </c>
      <c r="G1384" s="76"/>
      <c r="H1384" s="76"/>
      <c r="I1384" s="76"/>
      <c r="J1384" s="76"/>
      <c r="K1384" s="76"/>
      <c r="L1384" s="76"/>
      <c r="M1384" s="76"/>
      <c r="N1384" s="76"/>
      <c r="O1384" s="76"/>
    </row>
    <row r="1385" spans="1:15" s="109" customFormat="1" x14ac:dyDescent="0.25">
      <c r="A1385" s="77">
        <f>+A1383+1</f>
        <v>1010</v>
      </c>
      <c r="B1385" s="14" t="s">
        <v>499</v>
      </c>
      <c r="C1385" s="90"/>
      <c r="D1385" s="90"/>
      <c r="E1385" s="18"/>
      <c r="F1385" s="177"/>
      <c r="G1385" s="76"/>
      <c r="H1385" s="76"/>
      <c r="I1385" s="76"/>
      <c r="J1385" s="76"/>
      <c r="K1385" s="76"/>
      <c r="L1385" s="76"/>
      <c r="M1385" s="76"/>
      <c r="N1385" s="76"/>
      <c r="O1385" s="76"/>
    </row>
    <row r="1386" spans="1:15" s="109" customFormat="1" x14ac:dyDescent="0.25">
      <c r="A1386" s="77"/>
      <c r="B1386" s="93" t="s">
        <v>248</v>
      </c>
      <c r="C1386" s="13" t="s">
        <v>18</v>
      </c>
      <c r="D1386" s="90">
        <v>2</v>
      </c>
      <c r="E1386" s="18"/>
      <c r="F1386" s="177">
        <f>E1386*D1386</f>
        <v>0</v>
      </c>
      <c r="G1386" s="76"/>
      <c r="H1386" s="76"/>
      <c r="I1386" s="76"/>
      <c r="J1386" s="76"/>
      <c r="K1386" s="76"/>
      <c r="L1386" s="76"/>
      <c r="M1386" s="76"/>
      <c r="N1386" s="76"/>
      <c r="O1386" s="76"/>
    </row>
    <row r="1387" spans="1:15" s="109" customFormat="1" x14ac:dyDescent="0.25">
      <c r="A1387" s="77">
        <f>+A1385+1</f>
        <v>1011</v>
      </c>
      <c r="B1387" s="14" t="s">
        <v>500</v>
      </c>
      <c r="C1387" s="90"/>
      <c r="D1387" s="90"/>
      <c r="E1387" s="18"/>
      <c r="F1387" s="177"/>
      <c r="G1387" s="76"/>
      <c r="H1387" s="76"/>
      <c r="I1387" s="76"/>
      <c r="J1387" s="76"/>
      <c r="K1387" s="76"/>
      <c r="L1387" s="76"/>
      <c r="M1387" s="76"/>
      <c r="N1387" s="76"/>
      <c r="O1387" s="76"/>
    </row>
    <row r="1388" spans="1:15" s="109" customFormat="1" x14ac:dyDescent="0.25">
      <c r="A1388" s="77"/>
      <c r="B1388" s="93" t="s">
        <v>248</v>
      </c>
      <c r="C1388" s="13" t="s">
        <v>18</v>
      </c>
      <c r="D1388" s="90">
        <v>2</v>
      </c>
      <c r="E1388" s="18"/>
      <c r="F1388" s="177">
        <f>E1388*D1388</f>
        <v>0</v>
      </c>
      <c r="G1388" s="76"/>
      <c r="H1388" s="76"/>
      <c r="I1388" s="76"/>
      <c r="J1388" s="76"/>
      <c r="K1388" s="76"/>
      <c r="L1388" s="76"/>
      <c r="M1388" s="76"/>
      <c r="N1388" s="76"/>
      <c r="O1388" s="76"/>
    </row>
    <row r="1389" spans="1:15" s="109" customFormat="1" x14ac:dyDescent="0.25">
      <c r="A1389" s="77">
        <f>+A1387+1</f>
        <v>1012</v>
      </c>
      <c r="B1389" s="14" t="s">
        <v>501</v>
      </c>
      <c r="C1389" s="90"/>
      <c r="D1389" s="90"/>
      <c r="E1389" s="18"/>
      <c r="F1389" s="177"/>
      <c r="G1389" s="76"/>
      <c r="H1389" s="76"/>
      <c r="I1389" s="76"/>
      <c r="J1389" s="76"/>
      <c r="K1389" s="76"/>
      <c r="L1389" s="76"/>
      <c r="M1389" s="76"/>
      <c r="N1389" s="76"/>
      <c r="O1389" s="76"/>
    </row>
    <row r="1390" spans="1:15" s="109" customFormat="1" x14ac:dyDescent="0.25">
      <c r="A1390" s="77"/>
      <c r="B1390" s="93" t="s">
        <v>248</v>
      </c>
      <c r="C1390" s="13" t="s">
        <v>18</v>
      </c>
      <c r="D1390" s="90">
        <v>2</v>
      </c>
      <c r="E1390" s="18"/>
      <c r="F1390" s="177">
        <f>E1390*D1390</f>
        <v>0</v>
      </c>
      <c r="G1390" s="76"/>
      <c r="H1390" s="76"/>
      <c r="I1390" s="76"/>
      <c r="J1390" s="76"/>
      <c r="K1390" s="76"/>
      <c r="L1390" s="76"/>
      <c r="M1390" s="76"/>
      <c r="N1390" s="76"/>
      <c r="O1390" s="76"/>
    </row>
    <row r="1391" spans="1:15" s="109" customFormat="1" x14ac:dyDescent="0.25">
      <c r="A1391" s="77">
        <f>+A1389+1</f>
        <v>1013</v>
      </c>
      <c r="B1391" s="14" t="s">
        <v>502</v>
      </c>
      <c r="C1391" s="90"/>
      <c r="D1391" s="90"/>
      <c r="E1391" s="18"/>
      <c r="F1391" s="177"/>
      <c r="G1391" s="76"/>
      <c r="H1391" s="76"/>
      <c r="I1391" s="76"/>
      <c r="J1391" s="76"/>
      <c r="K1391" s="76"/>
      <c r="L1391" s="76"/>
      <c r="M1391" s="76"/>
      <c r="N1391" s="76"/>
      <c r="O1391" s="76"/>
    </row>
    <row r="1392" spans="1:15" s="109" customFormat="1" x14ac:dyDescent="0.25">
      <c r="A1392" s="77"/>
      <c r="B1392" s="93" t="s">
        <v>248</v>
      </c>
      <c r="C1392" s="13" t="s">
        <v>18</v>
      </c>
      <c r="D1392" s="90">
        <v>2</v>
      </c>
      <c r="E1392" s="18"/>
      <c r="F1392" s="177">
        <f>E1392*D1392</f>
        <v>0</v>
      </c>
      <c r="G1392" s="76"/>
      <c r="H1392" s="76"/>
      <c r="I1392" s="76"/>
      <c r="J1392" s="76"/>
      <c r="K1392" s="76"/>
      <c r="L1392" s="76"/>
      <c r="M1392" s="76"/>
      <c r="N1392" s="76"/>
      <c r="O1392" s="76"/>
    </row>
    <row r="1393" spans="1:15" s="109" customFormat="1" x14ac:dyDescent="0.25">
      <c r="A1393" s="77">
        <f>+A1391+1</f>
        <v>1014</v>
      </c>
      <c r="B1393" s="14" t="s">
        <v>503</v>
      </c>
      <c r="C1393" s="90"/>
      <c r="D1393" s="90"/>
      <c r="E1393" s="18"/>
      <c r="F1393" s="177"/>
      <c r="G1393" s="76"/>
      <c r="H1393" s="76"/>
      <c r="I1393" s="76"/>
      <c r="J1393" s="76"/>
      <c r="K1393" s="76"/>
      <c r="L1393" s="76"/>
      <c r="M1393" s="76"/>
      <c r="N1393" s="76"/>
      <c r="O1393" s="76"/>
    </row>
    <row r="1394" spans="1:15" s="109" customFormat="1" x14ac:dyDescent="0.25">
      <c r="A1394" s="77"/>
      <c r="B1394" s="93" t="s">
        <v>248</v>
      </c>
      <c r="C1394" s="13" t="s">
        <v>18</v>
      </c>
      <c r="D1394" s="90">
        <v>1</v>
      </c>
      <c r="E1394" s="18"/>
      <c r="F1394" s="177">
        <f>E1394*D1394</f>
        <v>0</v>
      </c>
      <c r="G1394" s="76"/>
      <c r="H1394" s="76"/>
      <c r="I1394" s="76"/>
      <c r="J1394" s="76"/>
      <c r="K1394" s="76"/>
      <c r="L1394" s="76"/>
      <c r="M1394" s="76"/>
      <c r="N1394" s="76"/>
      <c r="O1394" s="76"/>
    </row>
    <row r="1395" spans="1:15" s="109" customFormat="1" x14ac:dyDescent="0.25">
      <c r="A1395" s="77"/>
      <c r="B1395" s="15" t="s">
        <v>961</v>
      </c>
      <c r="C1395" s="90"/>
      <c r="D1395" s="90"/>
      <c r="E1395" s="18"/>
      <c r="F1395" s="177">
        <f t="shared" ref="F1395:F1424" si="27">E1395*D1395</f>
        <v>0</v>
      </c>
    </row>
    <row r="1396" spans="1:15" s="109" customFormat="1" x14ac:dyDescent="0.25">
      <c r="A1396" s="77">
        <f>+A1393+1</f>
        <v>1015</v>
      </c>
      <c r="B1396" s="14" t="s">
        <v>962</v>
      </c>
      <c r="C1396" s="75"/>
      <c r="D1396" s="3"/>
      <c r="E1396" s="74"/>
      <c r="F1396" s="177">
        <f t="shared" si="27"/>
        <v>0</v>
      </c>
    </row>
    <row r="1397" spans="1:15" s="109" customFormat="1" x14ac:dyDescent="0.25">
      <c r="A1397" s="77"/>
      <c r="B1397" s="93" t="s">
        <v>248</v>
      </c>
      <c r="C1397" s="13" t="s">
        <v>18</v>
      </c>
      <c r="D1397" s="90">
        <v>1</v>
      </c>
      <c r="E1397" s="18"/>
      <c r="F1397" s="177">
        <f t="shared" si="27"/>
        <v>0</v>
      </c>
    </row>
    <row r="1398" spans="1:15" s="109" customFormat="1" x14ac:dyDescent="0.25">
      <c r="A1398" s="77">
        <f>+A1396+1</f>
        <v>1016</v>
      </c>
      <c r="B1398" s="14" t="s">
        <v>963</v>
      </c>
      <c r="C1398" s="90"/>
      <c r="D1398" s="90"/>
      <c r="E1398" s="18"/>
      <c r="F1398" s="177">
        <f t="shared" si="27"/>
        <v>0</v>
      </c>
    </row>
    <row r="1399" spans="1:15" s="109" customFormat="1" x14ac:dyDescent="0.25">
      <c r="A1399" s="77"/>
      <c r="B1399" s="93" t="s">
        <v>248</v>
      </c>
      <c r="C1399" s="13" t="s">
        <v>18</v>
      </c>
      <c r="D1399" s="90">
        <v>1</v>
      </c>
      <c r="E1399" s="18"/>
      <c r="F1399" s="177">
        <f t="shared" si="27"/>
        <v>0</v>
      </c>
    </row>
    <row r="1400" spans="1:15" s="109" customFormat="1" x14ac:dyDescent="0.25">
      <c r="A1400" s="77">
        <f>+A1398+1</f>
        <v>1017</v>
      </c>
      <c r="B1400" s="14" t="s">
        <v>964</v>
      </c>
      <c r="C1400" s="90"/>
      <c r="D1400" s="90"/>
      <c r="E1400" s="18"/>
      <c r="F1400" s="177">
        <f t="shared" si="27"/>
        <v>0</v>
      </c>
    </row>
    <row r="1401" spans="1:15" s="109" customFormat="1" x14ac:dyDescent="0.25">
      <c r="A1401" s="77"/>
      <c r="B1401" s="93" t="s">
        <v>248</v>
      </c>
      <c r="C1401" s="13" t="s">
        <v>18</v>
      </c>
      <c r="D1401" s="90">
        <v>1</v>
      </c>
      <c r="E1401" s="18"/>
      <c r="F1401" s="177">
        <f t="shared" si="27"/>
        <v>0</v>
      </c>
    </row>
    <row r="1402" spans="1:15" s="109" customFormat="1" x14ac:dyDescent="0.25">
      <c r="A1402" s="77">
        <f>+A1400+1</f>
        <v>1018</v>
      </c>
      <c r="B1402" s="14" t="s">
        <v>965</v>
      </c>
      <c r="C1402" s="90"/>
      <c r="D1402" s="90"/>
      <c r="E1402" s="18"/>
      <c r="F1402" s="177">
        <f t="shared" si="27"/>
        <v>0</v>
      </c>
    </row>
    <row r="1403" spans="1:15" s="109" customFormat="1" x14ac:dyDescent="0.25">
      <c r="A1403" s="77"/>
      <c r="B1403" s="93" t="s">
        <v>248</v>
      </c>
      <c r="C1403" s="13" t="s">
        <v>18</v>
      </c>
      <c r="D1403" s="90">
        <v>1</v>
      </c>
      <c r="E1403" s="18"/>
      <c r="F1403" s="177">
        <f t="shared" si="27"/>
        <v>0</v>
      </c>
    </row>
    <row r="1404" spans="1:15" s="109" customFormat="1" x14ac:dyDescent="0.25">
      <c r="A1404" s="77">
        <f>+A1402+1</f>
        <v>1019</v>
      </c>
      <c r="B1404" s="14" t="s">
        <v>966</v>
      </c>
      <c r="C1404" s="90"/>
      <c r="D1404" s="90"/>
      <c r="E1404" s="18"/>
      <c r="F1404" s="177">
        <f t="shared" si="27"/>
        <v>0</v>
      </c>
    </row>
    <row r="1405" spans="1:15" s="109" customFormat="1" x14ac:dyDescent="0.25">
      <c r="A1405" s="77"/>
      <c r="B1405" s="93" t="s">
        <v>248</v>
      </c>
      <c r="C1405" s="13" t="s">
        <v>18</v>
      </c>
      <c r="D1405" s="90">
        <v>1</v>
      </c>
      <c r="E1405" s="18"/>
      <c r="F1405" s="177">
        <f t="shared" si="27"/>
        <v>0</v>
      </c>
    </row>
    <row r="1406" spans="1:15" s="109" customFormat="1" x14ac:dyDescent="0.25">
      <c r="A1406" s="77">
        <f>+A1404+1</f>
        <v>1020</v>
      </c>
      <c r="B1406" s="14" t="s">
        <v>1017</v>
      </c>
      <c r="C1406" s="90"/>
      <c r="D1406" s="90"/>
      <c r="E1406" s="18"/>
      <c r="F1406" s="177">
        <f t="shared" si="27"/>
        <v>0</v>
      </c>
    </row>
    <row r="1407" spans="1:15" s="109" customFormat="1" x14ac:dyDescent="0.25">
      <c r="A1407" s="77"/>
      <c r="B1407" s="93" t="s">
        <v>248</v>
      </c>
      <c r="C1407" s="13" t="s">
        <v>18</v>
      </c>
      <c r="D1407" s="90">
        <v>6</v>
      </c>
      <c r="E1407" s="18"/>
      <c r="F1407" s="177">
        <f t="shared" si="27"/>
        <v>0</v>
      </c>
    </row>
    <row r="1408" spans="1:15" s="109" customFormat="1" x14ac:dyDescent="0.25">
      <c r="A1408" s="77">
        <f>+A1406+1</f>
        <v>1021</v>
      </c>
      <c r="B1408" s="14" t="s">
        <v>967</v>
      </c>
      <c r="C1408" s="90"/>
      <c r="D1408" s="90"/>
      <c r="E1408" s="18"/>
      <c r="F1408" s="177">
        <f t="shared" si="27"/>
        <v>0</v>
      </c>
    </row>
    <row r="1409" spans="1:6" s="109" customFormat="1" x14ac:dyDescent="0.25">
      <c r="A1409" s="77"/>
      <c r="B1409" s="93" t="s">
        <v>248</v>
      </c>
      <c r="C1409" s="13" t="s">
        <v>18</v>
      </c>
      <c r="D1409" s="90">
        <v>2</v>
      </c>
      <c r="E1409" s="18"/>
      <c r="F1409" s="177">
        <f t="shared" si="27"/>
        <v>0</v>
      </c>
    </row>
    <row r="1410" spans="1:6" s="109" customFormat="1" x14ac:dyDescent="0.25">
      <c r="A1410" s="77"/>
      <c r="B1410" s="15" t="s">
        <v>968</v>
      </c>
      <c r="C1410" s="90"/>
      <c r="D1410" s="90"/>
      <c r="E1410" s="18"/>
      <c r="F1410" s="177">
        <f t="shared" si="27"/>
        <v>0</v>
      </c>
    </row>
    <row r="1411" spans="1:6" s="109" customFormat="1" x14ac:dyDescent="0.25">
      <c r="A1411" s="77">
        <f>+A1408+1</f>
        <v>1022</v>
      </c>
      <c r="B1411" s="14" t="s">
        <v>969</v>
      </c>
      <c r="C1411" s="75"/>
      <c r="D1411" s="3"/>
      <c r="E1411" s="74"/>
      <c r="F1411" s="177">
        <f t="shared" si="27"/>
        <v>0</v>
      </c>
    </row>
    <row r="1412" spans="1:6" s="109" customFormat="1" x14ac:dyDescent="0.25">
      <c r="A1412" s="77"/>
      <c r="B1412" s="93" t="s">
        <v>248</v>
      </c>
      <c r="C1412" s="13" t="s">
        <v>18</v>
      </c>
      <c r="D1412" s="90">
        <v>4</v>
      </c>
      <c r="E1412" s="143"/>
      <c r="F1412" s="177">
        <f t="shared" si="27"/>
        <v>0</v>
      </c>
    </row>
    <row r="1413" spans="1:6" s="109" customFormat="1" x14ac:dyDescent="0.25">
      <c r="A1413" s="77">
        <f>+A1411+1</f>
        <v>1023</v>
      </c>
      <c r="B1413" s="14" t="s">
        <v>970</v>
      </c>
      <c r="C1413" s="90"/>
      <c r="D1413" s="90"/>
      <c r="E1413" s="18"/>
      <c r="F1413" s="177">
        <f t="shared" si="27"/>
        <v>0</v>
      </c>
    </row>
    <row r="1414" spans="1:6" s="109" customFormat="1" x14ac:dyDescent="0.25">
      <c r="A1414" s="77"/>
      <c r="B1414" s="93" t="s">
        <v>248</v>
      </c>
      <c r="C1414" s="13" t="s">
        <v>18</v>
      </c>
      <c r="D1414" s="90">
        <v>1</v>
      </c>
      <c r="E1414" s="18"/>
      <c r="F1414" s="177">
        <f t="shared" si="27"/>
        <v>0</v>
      </c>
    </row>
    <row r="1415" spans="1:6" s="109" customFormat="1" x14ac:dyDescent="0.25">
      <c r="A1415" s="77">
        <f>+A1413+1</f>
        <v>1024</v>
      </c>
      <c r="B1415" s="14" t="s">
        <v>971</v>
      </c>
      <c r="C1415" s="90"/>
      <c r="D1415" s="90"/>
      <c r="E1415" s="18"/>
      <c r="F1415" s="177">
        <f t="shared" si="27"/>
        <v>0</v>
      </c>
    </row>
    <row r="1416" spans="1:6" s="109" customFormat="1" x14ac:dyDescent="0.25">
      <c r="A1416" s="77"/>
      <c r="B1416" s="93" t="s">
        <v>248</v>
      </c>
      <c r="C1416" s="13" t="s">
        <v>18</v>
      </c>
      <c r="D1416" s="90">
        <v>3</v>
      </c>
      <c r="E1416" s="18"/>
      <c r="F1416" s="177">
        <f t="shared" si="27"/>
        <v>0</v>
      </c>
    </row>
    <row r="1417" spans="1:6" s="109" customFormat="1" x14ac:dyDescent="0.25">
      <c r="A1417" s="77">
        <f>+A1415+1</f>
        <v>1025</v>
      </c>
      <c r="B1417" s="14" t="s">
        <v>1018</v>
      </c>
      <c r="C1417" s="90"/>
      <c r="D1417" s="90"/>
      <c r="E1417" s="18"/>
      <c r="F1417" s="177">
        <f t="shared" si="27"/>
        <v>0</v>
      </c>
    </row>
    <row r="1418" spans="1:6" s="109" customFormat="1" x14ac:dyDescent="0.25">
      <c r="A1418" s="77"/>
      <c r="B1418" s="93" t="s">
        <v>248</v>
      </c>
      <c r="C1418" s="13" t="s">
        <v>18</v>
      </c>
      <c r="D1418" s="90">
        <v>1</v>
      </c>
      <c r="E1418" s="18"/>
      <c r="F1418" s="177">
        <f t="shared" si="27"/>
        <v>0</v>
      </c>
    </row>
    <row r="1419" spans="1:6" s="109" customFormat="1" x14ac:dyDescent="0.25">
      <c r="A1419" s="77">
        <f>+A1417+1</f>
        <v>1026</v>
      </c>
      <c r="B1419" s="14" t="s">
        <v>972</v>
      </c>
      <c r="C1419" s="90"/>
      <c r="D1419" s="90"/>
      <c r="E1419" s="18"/>
      <c r="F1419" s="177">
        <f t="shared" si="27"/>
        <v>0</v>
      </c>
    </row>
    <row r="1420" spans="1:6" s="109" customFormat="1" x14ac:dyDescent="0.25">
      <c r="A1420" s="77"/>
      <c r="B1420" s="93" t="s">
        <v>248</v>
      </c>
      <c r="C1420" s="13" t="s">
        <v>18</v>
      </c>
      <c r="D1420" s="90">
        <v>3</v>
      </c>
      <c r="E1420" s="18"/>
      <c r="F1420" s="177">
        <f t="shared" si="27"/>
        <v>0</v>
      </c>
    </row>
    <row r="1421" spans="1:6" s="109" customFormat="1" x14ac:dyDescent="0.25">
      <c r="A1421" s="77">
        <f>+A1419+1</f>
        <v>1027</v>
      </c>
      <c r="B1421" s="14" t="s">
        <v>973</v>
      </c>
      <c r="C1421" s="90"/>
      <c r="D1421" s="90"/>
      <c r="E1421" s="18"/>
      <c r="F1421" s="177">
        <f t="shared" si="27"/>
        <v>0</v>
      </c>
    </row>
    <row r="1422" spans="1:6" s="109" customFormat="1" x14ac:dyDescent="0.25">
      <c r="A1422" s="77"/>
      <c r="B1422" s="93" t="s">
        <v>248</v>
      </c>
      <c r="C1422" s="13" t="s">
        <v>18</v>
      </c>
      <c r="D1422" s="90">
        <v>1</v>
      </c>
      <c r="E1422" s="18"/>
      <c r="F1422" s="177">
        <f t="shared" si="27"/>
        <v>0</v>
      </c>
    </row>
    <row r="1423" spans="1:6" s="109" customFormat="1" x14ac:dyDescent="0.25">
      <c r="A1423" s="77">
        <f>+A1421+1</f>
        <v>1028</v>
      </c>
      <c r="B1423" s="14" t="s">
        <v>504</v>
      </c>
      <c r="C1423" s="90"/>
      <c r="D1423" s="90"/>
      <c r="E1423" s="18"/>
      <c r="F1423" s="177">
        <f t="shared" si="27"/>
        <v>0</v>
      </c>
    </row>
    <row r="1424" spans="1:6" s="109" customFormat="1" x14ac:dyDescent="0.25">
      <c r="A1424" s="77"/>
      <c r="B1424" s="93" t="s">
        <v>248</v>
      </c>
      <c r="C1424" s="13" t="s">
        <v>18</v>
      </c>
      <c r="D1424" s="90">
        <v>1</v>
      </c>
      <c r="E1424" s="18"/>
      <c r="F1424" s="177">
        <f t="shared" si="27"/>
        <v>0</v>
      </c>
    </row>
    <row r="1425" spans="1:15" s="109" customFormat="1" x14ac:dyDescent="0.25">
      <c r="A1425" s="77"/>
      <c r="B1425" s="15" t="s">
        <v>505</v>
      </c>
      <c r="C1425" s="90"/>
      <c r="D1425" s="90"/>
      <c r="E1425" s="18"/>
      <c r="F1425" s="177">
        <f t="shared" ref="F1425:F1430" si="28">E1425*D1425</f>
        <v>0</v>
      </c>
      <c r="G1425" s="76"/>
      <c r="H1425" s="76"/>
      <c r="I1425" s="76"/>
      <c r="J1425" s="76"/>
      <c r="K1425" s="76"/>
      <c r="L1425" s="76"/>
      <c r="M1425" s="76"/>
      <c r="N1425" s="76"/>
      <c r="O1425" s="76"/>
    </row>
    <row r="1426" spans="1:15" s="109" customFormat="1" x14ac:dyDescent="0.25">
      <c r="A1426" s="77"/>
      <c r="B1426" s="15" t="s">
        <v>1019</v>
      </c>
      <c r="C1426" s="90"/>
      <c r="D1426" s="90"/>
      <c r="E1426" s="18"/>
      <c r="F1426" s="177">
        <f t="shared" si="28"/>
        <v>0</v>
      </c>
      <c r="G1426" s="76"/>
      <c r="H1426" s="76"/>
      <c r="I1426" s="76"/>
      <c r="J1426" s="76"/>
      <c r="K1426" s="76"/>
      <c r="L1426" s="76"/>
      <c r="M1426" s="76"/>
      <c r="N1426" s="76"/>
      <c r="O1426" s="76"/>
    </row>
    <row r="1427" spans="1:15" s="109" customFormat="1" x14ac:dyDescent="0.25">
      <c r="A1427" s="77">
        <f>A1423+1</f>
        <v>1029</v>
      </c>
      <c r="B1427" s="14" t="s">
        <v>489</v>
      </c>
      <c r="C1427" s="75"/>
      <c r="D1427" s="3"/>
      <c r="E1427" s="74"/>
      <c r="F1427" s="177">
        <f t="shared" si="28"/>
        <v>0</v>
      </c>
      <c r="G1427" s="76"/>
      <c r="H1427" s="76"/>
      <c r="I1427" s="76"/>
      <c r="J1427" s="76"/>
      <c r="K1427" s="76"/>
      <c r="L1427" s="76"/>
      <c r="M1427" s="76"/>
      <c r="N1427" s="76"/>
      <c r="O1427" s="76"/>
    </row>
    <row r="1428" spans="1:15" s="109" customFormat="1" x14ac:dyDescent="0.25">
      <c r="A1428" s="77"/>
      <c r="B1428" s="93" t="s">
        <v>248</v>
      </c>
      <c r="C1428" s="13" t="s">
        <v>18</v>
      </c>
      <c r="D1428" s="90">
        <v>2</v>
      </c>
      <c r="E1428" s="18"/>
      <c r="F1428" s="177">
        <f t="shared" si="28"/>
        <v>0</v>
      </c>
      <c r="G1428" s="76"/>
      <c r="H1428" s="76"/>
      <c r="I1428" s="76"/>
      <c r="J1428" s="76"/>
      <c r="K1428" s="76"/>
      <c r="L1428" s="76"/>
      <c r="M1428" s="76"/>
      <c r="N1428" s="76"/>
      <c r="O1428" s="76"/>
    </row>
    <row r="1429" spans="1:15" s="109" customFormat="1" x14ac:dyDescent="0.25">
      <c r="A1429" s="77">
        <f>+A1427+1</f>
        <v>1030</v>
      </c>
      <c r="B1429" s="14" t="s">
        <v>490</v>
      </c>
      <c r="C1429" s="90"/>
      <c r="D1429" s="90"/>
      <c r="E1429" s="18"/>
      <c r="F1429" s="177">
        <f t="shared" si="28"/>
        <v>0</v>
      </c>
      <c r="G1429" s="76"/>
      <c r="H1429" s="76"/>
      <c r="I1429" s="76"/>
      <c r="J1429" s="76"/>
      <c r="K1429" s="76"/>
      <c r="L1429" s="76"/>
      <c r="M1429" s="76"/>
      <c r="N1429" s="76"/>
      <c r="O1429" s="76"/>
    </row>
    <row r="1430" spans="1:15" s="109" customFormat="1" x14ac:dyDescent="0.25">
      <c r="A1430" s="77"/>
      <c r="B1430" s="93" t="s">
        <v>248</v>
      </c>
      <c r="C1430" s="13" t="s">
        <v>18</v>
      </c>
      <c r="D1430" s="90">
        <v>10</v>
      </c>
      <c r="E1430" s="18"/>
      <c r="F1430" s="177">
        <f t="shared" si="28"/>
        <v>0</v>
      </c>
      <c r="G1430" s="76"/>
      <c r="H1430" s="76"/>
      <c r="I1430" s="76"/>
      <c r="J1430" s="76"/>
      <c r="K1430" s="76"/>
      <c r="L1430" s="76"/>
      <c r="M1430" s="76"/>
      <c r="N1430" s="76"/>
      <c r="O1430" s="76"/>
    </row>
    <row r="1431" spans="1:15" s="109" customFormat="1" x14ac:dyDescent="0.25">
      <c r="A1431" s="77">
        <f>+A1429+1</f>
        <v>1031</v>
      </c>
      <c r="B1431" s="14" t="s">
        <v>491</v>
      </c>
      <c r="C1431" s="90"/>
      <c r="D1431" s="90"/>
      <c r="E1431" s="18"/>
      <c r="F1431" s="177"/>
      <c r="G1431" s="76"/>
      <c r="H1431" s="76"/>
      <c r="I1431" s="76"/>
      <c r="J1431" s="76"/>
      <c r="K1431" s="76"/>
      <c r="L1431" s="76"/>
      <c r="M1431" s="76"/>
      <c r="N1431" s="76"/>
      <c r="O1431" s="76"/>
    </row>
    <row r="1432" spans="1:15" s="109" customFormat="1" x14ac:dyDescent="0.25">
      <c r="A1432" s="77"/>
      <c r="B1432" s="93" t="s">
        <v>1020</v>
      </c>
      <c r="C1432" s="13" t="s">
        <v>18</v>
      </c>
      <c r="D1432" s="90">
        <v>2</v>
      </c>
      <c r="E1432" s="18"/>
      <c r="F1432" s="177">
        <f>E1432*D1432</f>
        <v>0</v>
      </c>
      <c r="G1432" s="76"/>
      <c r="H1432" s="76"/>
      <c r="I1432" s="76"/>
      <c r="J1432" s="76"/>
      <c r="K1432" s="76"/>
      <c r="L1432" s="76"/>
      <c r="M1432" s="76"/>
      <c r="N1432" s="76"/>
      <c r="O1432" s="76"/>
    </row>
    <row r="1433" spans="1:15" s="109" customFormat="1" x14ac:dyDescent="0.25">
      <c r="A1433" s="77"/>
      <c r="B1433" s="15" t="s">
        <v>851</v>
      </c>
      <c r="C1433" s="90"/>
      <c r="D1433" s="90"/>
      <c r="E1433" s="18"/>
      <c r="F1433" s="177">
        <f>E1433*D1433</f>
        <v>0</v>
      </c>
      <c r="G1433" s="76"/>
      <c r="H1433" s="76"/>
      <c r="I1433" s="76"/>
      <c r="J1433" s="76"/>
      <c r="K1433" s="76"/>
      <c r="L1433" s="76"/>
      <c r="M1433" s="76"/>
      <c r="N1433" s="76"/>
      <c r="O1433" s="76"/>
    </row>
    <row r="1434" spans="1:15" s="109" customFormat="1" x14ac:dyDescent="0.25">
      <c r="A1434" s="77">
        <f>+A1431+1</f>
        <v>1032</v>
      </c>
      <c r="B1434" s="14" t="s">
        <v>493</v>
      </c>
      <c r="C1434" s="75"/>
      <c r="D1434" s="3"/>
      <c r="E1434" s="74"/>
      <c r="F1434" s="178"/>
      <c r="G1434" s="76"/>
      <c r="H1434" s="76"/>
      <c r="I1434" s="76"/>
      <c r="J1434" s="76"/>
      <c r="K1434" s="76"/>
      <c r="L1434" s="76"/>
      <c r="M1434" s="76"/>
      <c r="N1434" s="76"/>
      <c r="O1434" s="76"/>
    </row>
    <row r="1435" spans="1:15" s="109" customFormat="1" x14ac:dyDescent="0.25">
      <c r="A1435" s="77"/>
      <c r="B1435" s="93" t="s">
        <v>1016</v>
      </c>
      <c r="C1435" s="13" t="s">
        <v>84</v>
      </c>
      <c r="D1435" s="90">
        <v>2</v>
      </c>
      <c r="E1435" s="18"/>
      <c r="F1435" s="177">
        <f>E1435*D1435</f>
        <v>0</v>
      </c>
      <c r="G1435" s="76"/>
      <c r="H1435" s="76"/>
      <c r="I1435" s="76"/>
      <c r="J1435" s="76"/>
      <c r="K1435" s="76"/>
      <c r="L1435" s="76"/>
      <c r="M1435" s="76"/>
      <c r="N1435" s="76"/>
      <c r="O1435" s="76"/>
    </row>
    <row r="1436" spans="1:15" s="109" customFormat="1" x14ac:dyDescent="0.25">
      <c r="A1436" s="77">
        <f>+A1434+1</f>
        <v>1033</v>
      </c>
      <c r="B1436" s="14" t="s">
        <v>494</v>
      </c>
      <c r="C1436" s="90"/>
      <c r="D1436" s="90"/>
      <c r="E1436" s="18"/>
      <c r="F1436" s="177"/>
      <c r="G1436" s="76"/>
      <c r="H1436" s="76"/>
      <c r="I1436" s="76"/>
      <c r="J1436" s="76"/>
      <c r="K1436" s="76"/>
      <c r="L1436" s="76"/>
      <c r="M1436" s="76"/>
      <c r="N1436" s="76"/>
      <c r="O1436" s="76"/>
    </row>
    <row r="1437" spans="1:15" s="109" customFormat="1" x14ac:dyDescent="0.25">
      <c r="A1437" s="77"/>
      <c r="B1437" s="93" t="s">
        <v>1016</v>
      </c>
      <c r="C1437" s="13" t="s">
        <v>84</v>
      </c>
      <c r="D1437" s="90">
        <v>4</v>
      </c>
      <c r="E1437" s="18"/>
      <c r="F1437" s="177">
        <f>E1437*D1437</f>
        <v>0</v>
      </c>
      <c r="G1437" s="76"/>
      <c r="H1437" s="76"/>
      <c r="I1437" s="76"/>
      <c r="J1437" s="76"/>
      <c r="K1437" s="76"/>
      <c r="L1437" s="76"/>
      <c r="M1437" s="76"/>
      <c r="N1437" s="76"/>
      <c r="O1437" s="76"/>
    </row>
    <row r="1438" spans="1:15" s="109" customFormat="1" x14ac:dyDescent="0.25">
      <c r="A1438" s="77">
        <f>+A1436+1</f>
        <v>1034</v>
      </c>
      <c r="B1438" s="14" t="s">
        <v>506</v>
      </c>
      <c r="C1438" s="90"/>
      <c r="D1438" s="90"/>
      <c r="E1438" s="18"/>
      <c r="F1438" s="177"/>
      <c r="G1438" s="76"/>
      <c r="H1438" s="76"/>
      <c r="I1438" s="76"/>
      <c r="J1438" s="76"/>
      <c r="K1438" s="76"/>
      <c r="L1438" s="76"/>
      <c r="M1438" s="76"/>
      <c r="N1438" s="76"/>
      <c r="O1438" s="76"/>
    </row>
    <row r="1439" spans="1:15" s="109" customFormat="1" x14ac:dyDescent="0.25">
      <c r="A1439" s="77"/>
      <c r="B1439" s="93" t="s">
        <v>248</v>
      </c>
      <c r="C1439" s="13" t="s">
        <v>18</v>
      </c>
      <c r="D1439" s="90">
        <v>2</v>
      </c>
      <c r="E1439" s="18"/>
      <c r="F1439" s="177">
        <f>E1439*D1439</f>
        <v>0</v>
      </c>
      <c r="G1439" s="76"/>
      <c r="H1439" s="76"/>
      <c r="I1439" s="76"/>
      <c r="J1439" s="76"/>
      <c r="K1439" s="76"/>
      <c r="L1439" s="76"/>
      <c r="M1439" s="76"/>
      <c r="N1439" s="76"/>
      <c r="O1439" s="76"/>
    </row>
    <row r="1440" spans="1:15" s="109" customFormat="1" x14ac:dyDescent="0.25">
      <c r="A1440" s="77">
        <f>+A1438+1</f>
        <v>1035</v>
      </c>
      <c r="B1440" s="14" t="s">
        <v>499</v>
      </c>
      <c r="C1440" s="90"/>
      <c r="D1440" s="90"/>
      <c r="E1440" s="18"/>
      <c r="F1440" s="177"/>
      <c r="G1440" s="76"/>
      <c r="H1440" s="76"/>
      <c r="I1440" s="76"/>
      <c r="J1440" s="76"/>
      <c r="K1440" s="76"/>
      <c r="L1440" s="76"/>
      <c r="M1440" s="76"/>
      <c r="N1440" s="76"/>
      <c r="O1440" s="76"/>
    </row>
    <row r="1441" spans="1:15" s="109" customFormat="1" x14ac:dyDescent="0.25">
      <c r="A1441" s="77"/>
      <c r="B1441" s="93" t="s">
        <v>248</v>
      </c>
      <c r="C1441" s="13" t="s">
        <v>18</v>
      </c>
      <c r="D1441" s="90">
        <v>4</v>
      </c>
      <c r="E1441" s="18"/>
      <c r="F1441" s="177">
        <f>E1441*D1441</f>
        <v>0</v>
      </c>
      <c r="G1441" s="76"/>
      <c r="H1441" s="76"/>
      <c r="I1441" s="76"/>
      <c r="J1441" s="76"/>
      <c r="K1441" s="76"/>
      <c r="L1441" s="76"/>
      <c r="M1441" s="76"/>
      <c r="N1441" s="76"/>
      <c r="O1441" s="76"/>
    </row>
    <row r="1442" spans="1:15" s="109" customFormat="1" x14ac:dyDescent="0.25">
      <c r="A1442" s="77">
        <f>+A1440+1</f>
        <v>1036</v>
      </c>
      <c r="B1442" s="14" t="s">
        <v>962</v>
      </c>
      <c r="C1442" s="90"/>
      <c r="D1442" s="90"/>
      <c r="E1442" s="18"/>
      <c r="F1442" s="177"/>
      <c r="G1442" s="76"/>
      <c r="H1442" s="76"/>
      <c r="I1442" s="76"/>
      <c r="J1442" s="76"/>
      <c r="K1442" s="76"/>
      <c r="L1442" s="76"/>
      <c r="M1442" s="76"/>
      <c r="N1442" s="76"/>
      <c r="O1442" s="76"/>
    </row>
    <row r="1443" spans="1:15" s="109" customFormat="1" x14ac:dyDescent="0.25">
      <c r="A1443" s="77"/>
      <c r="B1443" s="93" t="s">
        <v>248</v>
      </c>
      <c r="C1443" s="13" t="s">
        <v>18</v>
      </c>
      <c r="D1443" s="90">
        <v>2</v>
      </c>
      <c r="E1443" s="18"/>
      <c r="F1443" s="177">
        <f>E1443*D1443</f>
        <v>0</v>
      </c>
      <c r="G1443" s="76"/>
      <c r="H1443" s="76"/>
      <c r="I1443" s="76"/>
      <c r="J1443" s="76"/>
      <c r="K1443" s="76"/>
      <c r="L1443" s="76"/>
      <c r="M1443" s="76"/>
      <c r="N1443" s="76"/>
      <c r="O1443" s="76"/>
    </row>
    <row r="1444" spans="1:15" s="109" customFormat="1" x14ac:dyDescent="0.25">
      <c r="A1444" s="77">
        <f>+A1442+1</f>
        <v>1037</v>
      </c>
      <c r="B1444" s="14" t="s">
        <v>1076</v>
      </c>
      <c r="C1444" s="90"/>
      <c r="D1444" s="90"/>
      <c r="E1444" s="18"/>
      <c r="F1444" s="177"/>
      <c r="G1444" s="76"/>
      <c r="H1444" s="76"/>
      <c r="I1444" s="76"/>
      <c r="J1444" s="76"/>
      <c r="K1444" s="76"/>
      <c r="L1444" s="76"/>
      <c r="M1444" s="76"/>
      <c r="N1444" s="76"/>
      <c r="O1444" s="76"/>
    </row>
    <row r="1445" spans="1:15" s="109" customFormat="1" x14ac:dyDescent="0.25">
      <c r="A1445" s="77"/>
      <c r="B1445" s="93" t="s">
        <v>248</v>
      </c>
      <c r="C1445" s="13" t="s">
        <v>18</v>
      </c>
      <c r="D1445" s="90">
        <v>2</v>
      </c>
      <c r="E1445" s="18"/>
      <c r="F1445" s="177">
        <f>E1445*D1445</f>
        <v>0</v>
      </c>
      <c r="G1445" s="76"/>
      <c r="H1445" s="76"/>
      <c r="I1445" s="76"/>
      <c r="J1445" s="76"/>
      <c r="K1445" s="76"/>
      <c r="L1445" s="76"/>
      <c r="M1445" s="76"/>
      <c r="N1445" s="76"/>
      <c r="O1445" s="76"/>
    </row>
    <row r="1446" spans="1:15" s="109" customFormat="1" x14ac:dyDescent="0.25">
      <c r="A1446" s="77"/>
      <c r="B1446" s="15" t="s">
        <v>1065</v>
      </c>
      <c r="C1446" s="13"/>
      <c r="D1446" s="90"/>
      <c r="E1446" s="18"/>
      <c r="F1446" s="177"/>
      <c r="G1446" s="76"/>
      <c r="H1446" s="76"/>
      <c r="I1446" s="76"/>
      <c r="J1446" s="76"/>
      <c r="K1446" s="76"/>
      <c r="L1446" s="76"/>
      <c r="M1446" s="76"/>
      <c r="N1446" s="76"/>
      <c r="O1446" s="76"/>
    </row>
    <row r="1447" spans="1:15" s="109" customFormat="1" x14ac:dyDescent="0.25">
      <c r="A1447" s="77"/>
      <c r="B1447" s="15" t="s">
        <v>492</v>
      </c>
      <c r="C1447" s="90"/>
      <c r="D1447" s="90"/>
      <c r="E1447" s="18"/>
      <c r="F1447" s="177">
        <f>E1447*D1447</f>
        <v>0</v>
      </c>
      <c r="G1447" s="76"/>
      <c r="H1447" s="76"/>
      <c r="I1447" s="76"/>
      <c r="J1447" s="76"/>
      <c r="K1447" s="76"/>
      <c r="L1447" s="76"/>
      <c r="M1447" s="76"/>
      <c r="N1447" s="76"/>
      <c r="O1447" s="76"/>
    </row>
    <row r="1448" spans="1:15" s="109" customFormat="1" x14ac:dyDescent="0.25">
      <c r="A1448" s="77">
        <f>A1444+1</f>
        <v>1038</v>
      </c>
      <c r="B1448" s="14" t="s">
        <v>494</v>
      </c>
      <c r="C1448" s="75"/>
      <c r="D1448" s="3"/>
      <c r="E1448" s="74"/>
      <c r="F1448" s="178"/>
      <c r="G1448" s="76"/>
      <c r="H1448" s="76"/>
      <c r="I1448" s="76"/>
      <c r="J1448" s="76"/>
      <c r="K1448" s="76"/>
      <c r="L1448" s="76"/>
      <c r="M1448" s="76"/>
      <c r="N1448" s="76"/>
      <c r="O1448" s="76"/>
    </row>
    <row r="1449" spans="1:15" s="109" customFormat="1" x14ac:dyDescent="0.25">
      <c r="A1449" s="77"/>
      <c r="B1449" s="93" t="s">
        <v>245</v>
      </c>
      <c r="C1449" s="13" t="s">
        <v>84</v>
      </c>
      <c r="D1449" s="90">
        <v>1</v>
      </c>
      <c r="E1449" s="18"/>
      <c r="F1449" s="177">
        <f>E1449*D1449</f>
        <v>0</v>
      </c>
      <c r="G1449" s="76"/>
      <c r="H1449" s="76"/>
      <c r="I1449" s="76"/>
      <c r="J1449" s="76"/>
      <c r="K1449" s="76"/>
      <c r="L1449" s="76"/>
      <c r="M1449" s="76"/>
      <c r="N1449" s="76"/>
      <c r="O1449" s="76"/>
    </row>
    <row r="1450" spans="1:15" s="109" customFormat="1" x14ac:dyDescent="0.25">
      <c r="A1450" s="77">
        <f>+A1448+1</f>
        <v>1039</v>
      </c>
      <c r="B1450" s="14" t="s">
        <v>507</v>
      </c>
      <c r="C1450" s="90"/>
      <c r="D1450" s="90"/>
      <c r="E1450" s="18"/>
      <c r="F1450" s="177"/>
      <c r="G1450" s="76"/>
      <c r="H1450" s="76"/>
      <c r="I1450" s="76"/>
      <c r="J1450" s="76"/>
      <c r="K1450" s="76"/>
      <c r="L1450" s="76"/>
      <c r="M1450" s="76"/>
      <c r="N1450" s="76"/>
      <c r="O1450" s="76"/>
    </row>
    <row r="1451" spans="1:15" s="109" customFormat="1" x14ac:dyDescent="0.25">
      <c r="A1451" s="77"/>
      <c r="B1451" s="93" t="s">
        <v>248</v>
      </c>
      <c r="C1451" s="13" t="s">
        <v>18</v>
      </c>
      <c r="D1451" s="90">
        <v>1</v>
      </c>
      <c r="E1451" s="18"/>
      <c r="F1451" s="177">
        <f>E1451*D1451</f>
        <v>0</v>
      </c>
      <c r="G1451" s="76"/>
      <c r="H1451" s="76"/>
      <c r="I1451" s="76"/>
      <c r="J1451" s="76"/>
      <c r="K1451" s="76"/>
      <c r="L1451" s="76"/>
      <c r="M1451" s="76"/>
      <c r="N1451" s="76"/>
      <c r="O1451" s="76"/>
    </row>
    <row r="1452" spans="1:15" s="109" customFormat="1" x14ac:dyDescent="0.25">
      <c r="A1452" s="77">
        <f>+A1450+1</f>
        <v>1040</v>
      </c>
      <c r="B1452" s="14" t="s">
        <v>508</v>
      </c>
      <c r="C1452" s="90"/>
      <c r="D1452" s="90"/>
      <c r="E1452" s="18"/>
      <c r="F1452" s="177"/>
      <c r="G1452" s="76"/>
      <c r="H1452" s="76"/>
      <c r="I1452" s="76"/>
      <c r="J1452" s="76"/>
      <c r="K1452" s="76"/>
      <c r="L1452" s="76"/>
      <c r="M1452" s="76"/>
      <c r="N1452" s="76"/>
      <c r="O1452" s="76"/>
    </row>
    <row r="1453" spans="1:15" s="109" customFormat="1" x14ac:dyDescent="0.25">
      <c r="A1453" s="77"/>
      <c r="B1453" s="93" t="s">
        <v>248</v>
      </c>
      <c r="C1453" s="13" t="s">
        <v>18</v>
      </c>
      <c r="D1453" s="90">
        <v>16</v>
      </c>
      <c r="E1453" s="18"/>
      <c r="F1453" s="177">
        <f>E1453*D1453</f>
        <v>0</v>
      </c>
      <c r="G1453" s="76"/>
      <c r="H1453" s="76"/>
      <c r="I1453" s="76"/>
      <c r="J1453" s="76"/>
      <c r="K1453" s="76"/>
      <c r="L1453" s="76"/>
      <c r="M1453" s="76"/>
      <c r="N1453" s="76"/>
      <c r="O1453" s="76"/>
    </row>
    <row r="1454" spans="1:15" s="109" customFormat="1" x14ac:dyDescent="0.25">
      <c r="A1454" s="77"/>
      <c r="B1454" s="15" t="s">
        <v>509</v>
      </c>
      <c r="C1454" s="90"/>
      <c r="D1454" s="90"/>
      <c r="E1454" s="18"/>
      <c r="F1454" s="177">
        <f>E1454*D1454</f>
        <v>0</v>
      </c>
      <c r="G1454" s="76"/>
      <c r="H1454" s="76"/>
      <c r="I1454" s="76"/>
      <c r="J1454" s="76"/>
      <c r="K1454" s="76"/>
      <c r="L1454" s="76"/>
      <c r="M1454" s="76"/>
      <c r="N1454" s="76"/>
      <c r="O1454" s="76"/>
    </row>
    <row r="1455" spans="1:15" s="109" customFormat="1" x14ac:dyDescent="0.25">
      <c r="A1455" s="77"/>
      <c r="B1455" s="15" t="s">
        <v>510</v>
      </c>
      <c r="C1455" s="90"/>
      <c r="D1455" s="90"/>
      <c r="E1455" s="18"/>
      <c r="F1455" s="177">
        <f>E1455*D1455</f>
        <v>0</v>
      </c>
      <c r="G1455" s="76"/>
      <c r="H1455" s="76"/>
      <c r="I1455" s="76"/>
      <c r="J1455" s="76"/>
      <c r="K1455" s="76"/>
      <c r="L1455" s="76"/>
      <c r="M1455" s="76"/>
      <c r="N1455" s="76"/>
      <c r="O1455" s="76"/>
    </row>
    <row r="1456" spans="1:15" s="109" customFormat="1" x14ac:dyDescent="0.25">
      <c r="A1456" s="77">
        <f>A1452+1</f>
        <v>1041</v>
      </c>
      <c r="B1456" s="14" t="s">
        <v>511</v>
      </c>
      <c r="C1456" s="75"/>
      <c r="D1456" s="3"/>
      <c r="E1456" s="74"/>
      <c r="F1456" s="178"/>
      <c r="G1456" s="76"/>
      <c r="H1456" s="76"/>
      <c r="I1456" s="76"/>
      <c r="J1456" s="76"/>
      <c r="K1456" s="76"/>
      <c r="L1456" s="76"/>
      <c r="M1456" s="76"/>
      <c r="N1456" s="76"/>
      <c r="O1456" s="76"/>
    </row>
    <row r="1457" spans="1:15" s="109" customFormat="1" x14ac:dyDescent="0.25">
      <c r="A1457" s="77"/>
      <c r="B1457" s="93" t="s">
        <v>245</v>
      </c>
      <c r="C1457" s="13" t="s">
        <v>84</v>
      </c>
      <c r="D1457" s="90">
        <v>1</v>
      </c>
      <c r="E1457" s="18"/>
      <c r="F1457" s="177">
        <f>E1457*D1457</f>
        <v>0</v>
      </c>
      <c r="G1457" s="76"/>
      <c r="H1457" s="76"/>
      <c r="I1457" s="76"/>
      <c r="J1457" s="76"/>
      <c r="K1457" s="76"/>
      <c r="L1457" s="76"/>
      <c r="M1457" s="76"/>
      <c r="N1457" s="76"/>
      <c r="O1457" s="76"/>
    </row>
    <row r="1458" spans="1:15" s="109" customFormat="1" x14ac:dyDescent="0.25">
      <c r="A1458" s="77">
        <f>+A1456+1</f>
        <v>1042</v>
      </c>
      <c r="B1458" s="14" t="s">
        <v>512</v>
      </c>
      <c r="C1458" s="90"/>
      <c r="D1458" s="90"/>
      <c r="E1458" s="18"/>
      <c r="F1458" s="177">
        <f t="shared" ref="F1458:F1462" si="29">E1458*D1458</f>
        <v>0</v>
      </c>
      <c r="G1458" s="76"/>
      <c r="H1458" s="76"/>
      <c r="I1458" s="76"/>
      <c r="J1458" s="76"/>
      <c r="K1458" s="76"/>
      <c r="L1458" s="76"/>
      <c r="M1458" s="76"/>
      <c r="N1458" s="76"/>
      <c r="O1458" s="76"/>
    </row>
    <row r="1459" spans="1:15" s="109" customFormat="1" x14ac:dyDescent="0.25">
      <c r="A1459" s="77"/>
      <c r="B1459" s="93" t="s">
        <v>245</v>
      </c>
      <c r="C1459" s="13" t="s">
        <v>84</v>
      </c>
      <c r="D1459" s="90">
        <v>1</v>
      </c>
      <c r="E1459" s="18"/>
      <c r="F1459" s="177">
        <f t="shared" si="29"/>
        <v>0</v>
      </c>
      <c r="G1459" s="76"/>
      <c r="H1459" s="76"/>
      <c r="I1459" s="76"/>
      <c r="J1459" s="76"/>
      <c r="K1459" s="76"/>
      <c r="L1459" s="76"/>
      <c r="M1459" s="76"/>
      <c r="N1459" s="76"/>
      <c r="O1459" s="76"/>
    </row>
    <row r="1460" spans="1:15" s="109" customFormat="1" x14ac:dyDescent="0.25">
      <c r="A1460" s="77">
        <f>A1458+1</f>
        <v>1043</v>
      </c>
      <c r="B1460" s="88" t="s">
        <v>1077</v>
      </c>
      <c r="C1460" s="89"/>
      <c r="D1460" s="91"/>
      <c r="E1460" s="122"/>
      <c r="F1460" s="177">
        <f t="shared" si="29"/>
        <v>0</v>
      </c>
      <c r="G1460" s="76"/>
      <c r="H1460" s="76"/>
      <c r="I1460" s="76"/>
      <c r="J1460" s="76"/>
      <c r="K1460" s="76"/>
      <c r="L1460" s="76"/>
      <c r="M1460" s="76"/>
      <c r="N1460" s="76"/>
      <c r="O1460" s="76"/>
    </row>
    <row r="1461" spans="1:15" s="109" customFormat="1" x14ac:dyDescent="0.25">
      <c r="A1461" s="77"/>
      <c r="B1461" s="80" t="s">
        <v>388</v>
      </c>
      <c r="C1461" s="85" t="s">
        <v>18</v>
      </c>
      <c r="D1461" s="90">
        <v>7</v>
      </c>
      <c r="E1461" s="122"/>
      <c r="F1461" s="177">
        <f t="shared" si="29"/>
        <v>0</v>
      </c>
      <c r="G1461" s="76"/>
      <c r="H1461" s="76"/>
      <c r="I1461" s="76"/>
      <c r="J1461" s="76"/>
      <c r="K1461" s="76"/>
      <c r="L1461" s="76"/>
      <c r="M1461" s="76"/>
      <c r="N1461" s="76"/>
      <c r="O1461" s="76"/>
    </row>
    <row r="1462" spans="1:15" s="109" customFormat="1" x14ac:dyDescent="0.25">
      <c r="A1462" s="77"/>
      <c r="B1462" s="15" t="s">
        <v>513</v>
      </c>
      <c r="C1462" s="90"/>
      <c r="D1462" s="90"/>
      <c r="E1462" s="18"/>
      <c r="F1462" s="177">
        <f t="shared" si="29"/>
        <v>0</v>
      </c>
      <c r="G1462" s="76"/>
      <c r="H1462" s="76"/>
      <c r="I1462" s="76"/>
      <c r="J1462" s="76"/>
      <c r="K1462" s="76"/>
      <c r="L1462" s="76"/>
      <c r="M1462" s="76"/>
      <c r="N1462" s="76"/>
      <c r="O1462" s="76"/>
    </row>
    <row r="1463" spans="1:15" s="109" customFormat="1" x14ac:dyDescent="0.25">
      <c r="A1463" s="77">
        <f>A1460+1</f>
        <v>1044</v>
      </c>
      <c r="B1463" s="14" t="s">
        <v>514</v>
      </c>
      <c r="C1463" s="75"/>
      <c r="D1463" s="3"/>
      <c r="E1463" s="74"/>
      <c r="F1463" s="177">
        <f t="shared" ref="F1463:F1469" si="30">E1463*D1463</f>
        <v>0</v>
      </c>
      <c r="G1463" s="76"/>
      <c r="H1463" s="76"/>
      <c r="I1463" s="76"/>
      <c r="J1463" s="76"/>
      <c r="K1463" s="76"/>
      <c r="L1463" s="76"/>
      <c r="M1463" s="76"/>
      <c r="N1463" s="76"/>
      <c r="O1463" s="76"/>
    </row>
    <row r="1464" spans="1:15" s="109" customFormat="1" x14ac:dyDescent="0.25">
      <c r="A1464" s="77"/>
      <c r="B1464" s="93" t="s">
        <v>245</v>
      </c>
      <c r="C1464" s="13" t="s">
        <v>84</v>
      </c>
      <c r="D1464" s="90">
        <v>1</v>
      </c>
      <c r="E1464" s="18"/>
      <c r="F1464" s="177">
        <f t="shared" si="30"/>
        <v>0</v>
      </c>
      <c r="G1464" s="76"/>
      <c r="H1464" s="76"/>
      <c r="I1464" s="76"/>
      <c r="J1464" s="76"/>
      <c r="K1464" s="76"/>
      <c r="L1464" s="76"/>
      <c r="M1464" s="76"/>
      <c r="N1464" s="76"/>
      <c r="O1464" s="76"/>
    </row>
    <row r="1465" spans="1:15" s="109" customFormat="1" x14ac:dyDescent="0.25">
      <c r="A1465" s="77"/>
      <c r="B1465" s="144" t="s">
        <v>515</v>
      </c>
      <c r="C1465" s="90"/>
      <c r="D1465" s="90"/>
      <c r="E1465" s="18"/>
      <c r="F1465" s="177">
        <f t="shared" si="30"/>
        <v>0</v>
      </c>
      <c r="G1465" s="76"/>
      <c r="H1465" s="76"/>
      <c r="I1465" s="76"/>
      <c r="J1465" s="76"/>
      <c r="K1465" s="76"/>
      <c r="L1465" s="76"/>
      <c r="M1465" s="76"/>
      <c r="N1465" s="76"/>
      <c r="O1465" s="76"/>
    </row>
    <row r="1466" spans="1:15" s="109" customFormat="1" x14ac:dyDescent="0.25">
      <c r="A1466" s="77">
        <f>A1463+1</f>
        <v>1045</v>
      </c>
      <c r="B1466" s="14" t="s">
        <v>516</v>
      </c>
      <c r="C1466" s="75"/>
      <c r="D1466" s="3"/>
      <c r="E1466" s="74"/>
      <c r="F1466" s="177">
        <f t="shared" si="30"/>
        <v>0</v>
      </c>
      <c r="G1466" s="76"/>
      <c r="H1466" s="76"/>
      <c r="I1466" s="76"/>
      <c r="J1466" s="76"/>
      <c r="K1466" s="76"/>
      <c r="L1466" s="76"/>
      <c r="M1466" s="76"/>
      <c r="N1466" s="76"/>
      <c r="O1466" s="76"/>
    </row>
    <row r="1467" spans="1:15" s="109" customFormat="1" x14ac:dyDescent="0.25">
      <c r="A1467" s="77"/>
      <c r="B1467" s="93" t="s">
        <v>245</v>
      </c>
      <c r="C1467" s="13" t="s">
        <v>84</v>
      </c>
      <c r="D1467" s="90">
        <v>1</v>
      </c>
      <c r="E1467" s="18"/>
      <c r="F1467" s="177">
        <f t="shared" si="30"/>
        <v>0</v>
      </c>
      <c r="G1467" s="76"/>
      <c r="H1467" s="76"/>
      <c r="I1467" s="76"/>
      <c r="J1467" s="76"/>
      <c r="K1467" s="76"/>
      <c r="L1467" s="76"/>
      <c r="M1467" s="76"/>
      <c r="N1467" s="76"/>
      <c r="O1467" s="76"/>
    </row>
    <row r="1468" spans="1:15" s="109" customFormat="1" x14ac:dyDescent="0.25">
      <c r="A1468" s="77">
        <f>+A1466+1</f>
        <v>1046</v>
      </c>
      <c r="B1468" s="14" t="s">
        <v>517</v>
      </c>
      <c r="C1468" s="90"/>
      <c r="D1468" s="90"/>
      <c r="E1468" s="18"/>
      <c r="F1468" s="177">
        <f t="shared" si="30"/>
        <v>0</v>
      </c>
      <c r="G1468" s="76"/>
      <c r="H1468" s="76"/>
      <c r="I1468" s="76"/>
      <c r="J1468" s="76"/>
      <c r="K1468" s="76"/>
      <c r="L1468" s="76"/>
      <c r="M1468" s="76"/>
      <c r="N1468" s="76"/>
      <c r="O1468" s="76"/>
    </row>
    <row r="1469" spans="1:15" s="109" customFormat="1" x14ac:dyDescent="0.25">
      <c r="A1469" s="77"/>
      <c r="B1469" s="93" t="s">
        <v>248</v>
      </c>
      <c r="C1469" s="13" t="s">
        <v>18</v>
      </c>
      <c r="D1469" s="90">
        <v>10</v>
      </c>
      <c r="E1469" s="18"/>
      <c r="F1469" s="177">
        <f t="shared" si="30"/>
        <v>0</v>
      </c>
      <c r="G1469" s="76"/>
      <c r="H1469" s="76"/>
      <c r="I1469" s="76"/>
      <c r="J1469" s="76"/>
      <c r="K1469" s="76"/>
      <c r="L1469" s="76"/>
      <c r="M1469" s="76"/>
      <c r="N1469" s="76"/>
      <c r="O1469" s="76"/>
    </row>
    <row r="1470" spans="1:15" s="109" customFormat="1" x14ac:dyDescent="0.25">
      <c r="A1470" s="77">
        <f>+A1468+1</f>
        <v>1047</v>
      </c>
      <c r="B1470" s="14" t="s">
        <v>518</v>
      </c>
      <c r="C1470" s="90"/>
      <c r="D1470" s="90"/>
      <c r="E1470" s="18"/>
      <c r="F1470" s="177"/>
      <c r="G1470" s="76"/>
      <c r="H1470" s="76"/>
      <c r="I1470" s="76"/>
      <c r="J1470" s="76"/>
      <c r="K1470" s="76"/>
      <c r="L1470" s="76"/>
      <c r="M1470" s="76"/>
      <c r="N1470" s="76"/>
      <c r="O1470" s="76"/>
    </row>
    <row r="1471" spans="1:15" s="109" customFormat="1" x14ac:dyDescent="0.25">
      <c r="A1471" s="77"/>
      <c r="B1471" s="93" t="s">
        <v>245</v>
      </c>
      <c r="C1471" s="13" t="s">
        <v>84</v>
      </c>
      <c r="D1471" s="90">
        <v>1</v>
      </c>
      <c r="E1471" s="18"/>
      <c r="F1471" s="177">
        <f>E1471*D1471</f>
        <v>0</v>
      </c>
      <c r="G1471" s="76"/>
      <c r="H1471" s="76"/>
      <c r="I1471" s="76"/>
      <c r="J1471" s="76"/>
      <c r="K1471" s="76"/>
      <c r="L1471" s="76"/>
      <c r="M1471" s="76"/>
      <c r="N1471" s="76"/>
      <c r="O1471" s="76"/>
    </row>
    <row r="1472" spans="1:15" s="109" customFormat="1" x14ac:dyDescent="0.25">
      <c r="A1472" s="77">
        <f>+A1470+1</f>
        <v>1048</v>
      </c>
      <c r="B1472" s="14" t="s">
        <v>519</v>
      </c>
      <c r="C1472" s="90"/>
      <c r="D1472" s="90"/>
      <c r="E1472" s="18"/>
      <c r="F1472" s="177"/>
      <c r="G1472" s="76"/>
      <c r="H1472" s="76"/>
      <c r="I1472" s="76"/>
      <c r="J1472" s="76"/>
      <c r="K1472" s="76"/>
      <c r="L1472" s="76"/>
      <c r="M1472" s="76"/>
      <c r="N1472" s="76"/>
      <c r="O1472" s="76"/>
    </row>
    <row r="1473" spans="1:15" s="109" customFormat="1" x14ac:dyDescent="0.25">
      <c r="A1473" s="77"/>
      <c r="B1473" s="93" t="s">
        <v>245</v>
      </c>
      <c r="C1473" s="13" t="s">
        <v>84</v>
      </c>
      <c r="D1473" s="90">
        <v>1</v>
      </c>
      <c r="E1473" s="18"/>
      <c r="F1473" s="179">
        <f>E1473*D1473</f>
        <v>0</v>
      </c>
      <c r="G1473" s="76"/>
      <c r="H1473" s="76"/>
      <c r="I1473" s="76"/>
      <c r="J1473" s="76"/>
      <c r="K1473" s="76"/>
      <c r="L1473" s="76"/>
      <c r="M1473" s="76"/>
      <c r="N1473" s="76"/>
      <c r="O1473" s="76"/>
    </row>
    <row r="1474" spans="1:15" s="92" customFormat="1" ht="17.25" thickBot="1" x14ac:dyDescent="0.3">
      <c r="A1474" s="141"/>
      <c r="B1474" s="200" t="s">
        <v>908</v>
      </c>
      <c r="C1474" s="200"/>
      <c r="D1474" s="200"/>
      <c r="E1474" s="216"/>
      <c r="F1474" s="176">
        <f>SUM(F1364:F1473)</f>
        <v>0</v>
      </c>
      <c r="G1474" s="76"/>
      <c r="H1474" s="76"/>
      <c r="I1474" s="76"/>
      <c r="J1474" s="76"/>
      <c r="K1474" s="76"/>
      <c r="L1474" s="76"/>
      <c r="M1474" s="76"/>
      <c r="N1474" s="76"/>
      <c r="O1474" s="76"/>
    </row>
    <row r="1475" spans="1:15" s="92" customFormat="1" x14ac:dyDescent="0.3">
      <c r="A1475" s="81"/>
      <c r="B1475" s="207" t="s">
        <v>909</v>
      </c>
      <c r="C1475" s="207"/>
      <c r="D1475" s="207"/>
      <c r="E1475" s="207"/>
      <c r="F1475" s="180">
        <f>D1475*E1475</f>
        <v>0</v>
      </c>
      <c r="G1475" s="76"/>
      <c r="H1475" s="76"/>
      <c r="I1475" s="76"/>
      <c r="J1475" s="76"/>
      <c r="K1475" s="76"/>
      <c r="L1475" s="76"/>
      <c r="M1475" s="76"/>
      <c r="N1475" s="76"/>
      <c r="O1475" s="76"/>
    </row>
    <row r="1476" spans="1:15" s="109" customFormat="1" x14ac:dyDescent="0.25">
      <c r="A1476" s="77"/>
      <c r="B1476" s="15" t="s">
        <v>694</v>
      </c>
      <c r="C1476" s="90"/>
      <c r="D1476" s="90"/>
      <c r="E1476" s="18"/>
      <c r="F1476" s="177"/>
      <c r="G1476" s="76"/>
      <c r="H1476" s="76"/>
      <c r="I1476" s="76"/>
      <c r="J1476" s="76"/>
      <c r="K1476" s="76"/>
      <c r="L1476" s="76"/>
      <c r="M1476" s="76"/>
      <c r="N1476" s="76"/>
      <c r="O1476" s="76"/>
    </row>
    <row r="1477" spans="1:15" s="109" customFormat="1" ht="31.5" x14ac:dyDescent="0.25">
      <c r="A1477" s="77">
        <f>1101</f>
        <v>1101</v>
      </c>
      <c r="B1477" s="116" t="s">
        <v>1081</v>
      </c>
      <c r="C1477" s="90"/>
      <c r="D1477" s="90"/>
      <c r="E1477" s="18"/>
      <c r="F1477" s="177"/>
      <c r="G1477" s="76"/>
      <c r="H1477" s="76"/>
      <c r="I1477" s="76"/>
      <c r="J1477" s="76"/>
      <c r="K1477" s="76"/>
      <c r="L1477" s="76"/>
      <c r="M1477" s="76"/>
      <c r="N1477" s="76"/>
      <c r="O1477" s="76"/>
    </row>
    <row r="1478" spans="1:15" s="109" customFormat="1" x14ac:dyDescent="0.25">
      <c r="A1478" s="77"/>
      <c r="B1478" s="93" t="s">
        <v>34</v>
      </c>
      <c r="C1478" s="13" t="s">
        <v>5</v>
      </c>
      <c r="D1478" s="90">
        <v>120</v>
      </c>
      <c r="E1478" s="18"/>
      <c r="F1478" s="177">
        <f>D1478*E1478</f>
        <v>0</v>
      </c>
      <c r="G1478" s="76"/>
      <c r="H1478" s="76"/>
      <c r="I1478" s="76"/>
      <c r="J1478" s="76"/>
      <c r="K1478" s="76"/>
      <c r="L1478" s="76"/>
      <c r="M1478" s="76"/>
      <c r="N1478" s="76"/>
      <c r="O1478" s="76"/>
    </row>
    <row r="1479" spans="1:15" s="109" customFormat="1" ht="31.5" x14ac:dyDescent="0.25">
      <c r="A1479" s="77">
        <f>A1477+1</f>
        <v>1102</v>
      </c>
      <c r="B1479" s="116" t="s">
        <v>1082</v>
      </c>
      <c r="C1479" s="90"/>
      <c r="D1479" s="90"/>
      <c r="E1479" s="18"/>
      <c r="F1479" s="177">
        <f t="shared" ref="F1479:F1529" si="31">D1479*E1479</f>
        <v>0</v>
      </c>
      <c r="G1479" s="76"/>
      <c r="H1479" s="76"/>
      <c r="I1479" s="76"/>
      <c r="J1479" s="76"/>
      <c r="K1479" s="76"/>
      <c r="L1479" s="76"/>
      <c r="M1479" s="76"/>
      <c r="N1479" s="76"/>
      <c r="O1479" s="76"/>
    </row>
    <row r="1480" spans="1:15" s="109" customFormat="1" x14ac:dyDescent="0.25">
      <c r="A1480" s="77"/>
      <c r="B1480" s="93" t="s">
        <v>34</v>
      </c>
      <c r="C1480" s="98" t="s">
        <v>5</v>
      </c>
      <c r="D1480" s="90">
        <v>280</v>
      </c>
      <c r="E1480" s="18"/>
      <c r="F1480" s="177">
        <f t="shared" si="31"/>
        <v>0</v>
      </c>
      <c r="G1480" s="76"/>
      <c r="H1480" s="76"/>
      <c r="I1480" s="76"/>
      <c r="J1480" s="76"/>
      <c r="K1480" s="76"/>
      <c r="L1480" s="76"/>
      <c r="M1480" s="76"/>
      <c r="N1480" s="76"/>
      <c r="O1480" s="76"/>
    </row>
    <row r="1481" spans="1:15" s="109" customFormat="1" ht="31.5" x14ac:dyDescent="0.25">
      <c r="A1481" s="77">
        <f>A1479+1</f>
        <v>1103</v>
      </c>
      <c r="B1481" s="116" t="s">
        <v>695</v>
      </c>
      <c r="C1481" s="90"/>
      <c r="D1481" s="90"/>
      <c r="E1481" s="18"/>
      <c r="F1481" s="177">
        <f t="shared" si="31"/>
        <v>0</v>
      </c>
      <c r="G1481" s="76"/>
      <c r="H1481" s="76"/>
      <c r="I1481" s="76"/>
      <c r="J1481" s="76"/>
      <c r="K1481" s="76"/>
      <c r="L1481" s="76"/>
      <c r="M1481" s="76"/>
      <c r="N1481" s="76"/>
      <c r="O1481" s="76"/>
    </row>
    <row r="1482" spans="1:15" s="109" customFormat="1" x14ac:dyDescent="0.25">
      <c r="A1482" s="77"/>
      <c r="B1482" s="93" t="s">
        <v>34</v>
      </c>
      <c r="C1482" s="98" t="s">
        <v>5</v>
      </c>
      <c r="D1482" s="90">
        <v>420</v>
      </c>
      <c r="E1482" s="18"/>
      <c r="F1482" s="177">
        <f t="shared" si="31"/>
        <v>0</v>
      </c>
      <c r="G1482" s="76"/>
      <c r="H1482" s="76"/>
      <c r="I1482" s="76"/>
      <c r="J1482" s="76"/>
      <c r="K1482" s="76"/>
      <c r="L1482" s="76"/>
      <c r="M1482" s="76"/>
      <c r="N1482" s="76"/>
      <c r="O1482" s="76"/>
    </row>
    <row r="1483" spans="1:15" s="109" customFormat="1" x14ac:dyDescent="0.25">
      <c r="A1483" s="77">
        <f>A1481+1</f>
        <v>1104</v>
      </c>
      <c r="B1483" s="116" t="s">
        <v>520</v>
      </c>
      <c r="C1483" s="90"/>
      <c r="D1483" s="90"/>
      <c r="E1483" s="18"/>
      <c r="F1483" s="177">
        <f t="shared" si="31"/>
        <v>0</v>
      </c>
      <c r="G1483" s="76"/>
      <c r="H1483" s="76"/>
      <c r="I1483" s="76"/>
      <c r="J1483" s="76"/>
      <c r="K1483" s="76"/>
      <c r="L1483" s="76"/>
      <c r="M1483" s="76"/>
      <c r="N1483" s="76"/>
      <c r="O1483" s="76"/>
    </row>
    <row r="1484" spans="1:15" s="109" customFormat="1" x14ac:dyDescent="0.25">
      <c r="A1484" s="77"/>
      <c r="B1484" s="93" t="s">
        <v>34</v>
      </c>
      <c r="C1484" s="98" t="s">
        <v>5</v>
      </c>
      <c r="D1484" s="90">
        <v>60</v>
      </c>
      <c r="E1484" s="18"/>
      <c r="F1484" s="177">
        <f t="shared" si="31"/>
        <v>0</v>
      </c>
      <c r="G1484" s="76"/>
      <c r="H1484" s="76"/>
      <c r="I1484" s="76"/>
      <c r="J1484" s="76"/>
      <c r="K1484" s="76"/>
      <c r="L1484" s="76"/>
      <c r="M1484" s="76"/>
      <c r="N1484" s="76"/>
      <c r="O1484" s="76"/>
    </row>
    <row r="1485" spans="1:15" s="109" customFormat="1" x14ac:dyDescent="0.25">
      <c r="A1485" s="77">
        <f>A1483+1</f>
        <v>1105</v>
      </c>
      <c r="B1485" s="116" t="s">
        <v>696</v>
      </c>
      <c r="C1485" s="90"/>
      <c r="D1485" s="90"/>
      <c r="E1485" s="18"/>
      <c r="F1485" s="177">
        <f t="shared" si="31"/>
        <v>0</v>
      </c>
      <c r="G1485" s="76"/>
      <c r="H1485" s="76"/>
      <c r="I1485" s="76"/>
      <c r="J1485" s="76"/>
      <c r="K1485" s="76"/>
      <c r="L1485" s="76"/>
      <c r="M1485" s="76"/>
      <c r="N1485" s="76"/>
      <c r="O1485" s="76"/>
    </row>
    <row r="1486" spans="1:15" s="109" customFormat="1" x14ac:dyDescent="0.25">
      <c r="A1486" s="77"/>
      <c r="B1486" s="93" t="s">
        <v>34</v>
      </c>
      <c r="C1486" s="98" t="s">
        <v>5</v>
      </c>
      <c r="D1486" s="90">
        <v>380</v>
      </c>
      <c r="E1486" s="18"/>
      <c r="F1486" s="177">
        <f t="shared" si="31"/>
        <v>0</v>
      </c>
      <c r="G1486" s="76"/>
      <c r="H1486" s="76"/>
      <c r="I1486" s="76"/>
      <c r="J1486" s="76"/>
      <c r="K1486" s="76"/>
      <c r="L1486" s="76"/>
      <c r="M1486" s="76"/>
      <c r="N1486" s="76"/>
      <c r="O1486" s="76"/>
    </row>
    <row r="1487" spans="1:15" s="109" customFormat="1" x14ac:dyDescent="0.25">
      <c r="A1487" s="77"/>
      <c r="B1487" s="15" t="s">
        <v>505</v>
      </c>
      <c r="C1487" s="90"/>
      <c r="D1487" s="90"/>
      <c r="E1487" s="18"/>
      <c r="F1487" s="177">
        <f t="shared" si="31"/>
        <v>0</v>
      </c>
      <c r="G1487" s="76"/>
      <c r="H1487" s="76"/>
      <c r="I1487" s="76"/>
      <c r="J1487" s="76"/>
      <c r="K1487" s="76"/>
      <c r="L1487" s="76"/>
      <c r="M1487" s="76"/>
      <c r="N1487" s="76"/>
      <c r="O1487" s="76"/>
    </row>
    <row r="1488" spans="1:15" s="109" customFormat="1" x14ac:dyDescent="0.25">
      <c r="A1488" s="77">
        <f>A1485+1</f>
        <v>1106</v>
      </c>
      <c r="B1488" s="116" t="s">
        <v>521</v>
      </c>
      <c r="C1488" s="90"/>
      <c r="D1488" s="90"/>
      <c r="E1488" s="18"/>
      <c r="F1488" s="177">
        <f t="shared" si="31"/>
        <v>0</v>
      </c>
      <c r="G1488" s="76"/>
      <c r="H1488" s="76"/>
      <c r="I1488" s="76"/>
      <c r="J1488" s="76"/>
      <c r="K1488" s="76"/>
      <c r="L1488" s="76"/>
      <c r="M1488" s="76"/>
      <c r="N1488" s="76"/>
      <c r="O1488" s="76"/>
    </row>
    <row r="1489" spans="1:15" s="109" customFormat="1" x14ac:dyDescent="0.25">
      <c r="A1489" s="77"/>
      <c r="B1489" s="93" t="s">
        <v>34</v>
      </c>
      <c r="C1489" s="98" t="s">
        <v>5</v>
      </c>
      <c r="D1489" s="90">
        <v>360</v>
      </c>
      <c r="E1489" s="18"/>
      <c r="F1489" s="177">
        <f t="shared" si="31"/>
        <v>0</v>
      </c>
      <c r="G1489" s="76"/>
      <c r="H1489" s="76"/>
      <c r="I1489" s="76"/>
      <c r="J1489" s="76"/>
      <c r="K1489" s="76"/>
      <c r="L1489" s="76"/>
      <c r="M1489" s="76"/>
      <c r="N1489" s="76"/>
      <c r="O1489" s="76"/>
    </row>
    <row r="1490" spans="1:15" s="109" customFormat="1" x14ac:dyDescent="0.25">
      <c r="A1490" s="77">
        <f>A1488+1</f>
        <v>1107</v>
      </c>
      <c r="B1490" s="116" t="s">
        <v>522</v>
      </c>
      <c r="C1490" s="90"/>
      <c r="D1490" s="90"/>
      <c r="E1490" s="18"/>
      <c r="F1490" s="177">
        <f t="shared" si="31"/>
        <v>0</v>
      </c>
      <c r="G1490" s="76"/>
      <c r="H1490" s="76"/>
      <c r="I1490" s="76"/>
      <c r="J1490" s="76"/>
      <c r="K1490" s="76"/>
      <c r="L1490" s="76"/>
      <c r="M1490" s="76"/>
      <c r="N1490" s="76"/>
      <c r="O1490" s="76"/>
    </row>
    <row r="1491" spans="1:15" s="109" customFormat="1" x14ac:dyDescent="0.25">
      <c r="A1491" s="77"/>
      <c r="B1491" s="93" t="s">
        <v>34</v>
      </c>
      <c r="C1491" s="98" t="s">
        <v>5</v>
      </c>
      <c r="D1491" s="90">
        <v>360</v>
      </c>
      <c r="E1491" s="18"/>
      <c r="F1491" s="177">
        <f t="shared" si="31"/>
        <v>0</v>
      </c>
      <c r="G1491" s="76"/>
      <c r="H1491" s="76"/>
      <c r="I1491" s="76"/>
      <c r="J1491" s="76"/>
      <c r="K1491" s="76"/>
      <c r="L1491" s="76"/>
      <c r="M1491" s="76"/>
      <c r="N1491" s="76"/>
      <c r="O1491" s="76"/>
    </row>
    <row r="1492" spans="1:15" s="109" customFormat="1" x14ac:dyDescent="0.25">
      <c r="A1492" s="77">
        <f>A1490+1</f>
        <v>1108</v>
      </c>
      <c r="B1492" s="116" t="s">
        <v>523</v>
      </c>
      <c r="C1492" s="90"/>
      <c r="D1492" s="90"/>
      <c r="E1492" s="18"/>
      <c r="F1492" s="177">
        <f t="shared" si="31"/>
        <v>0</v>
      </c>
      <c r="G1492" s="76"/>
      <c r="H1492" s="76"/>
      <c r="I1492" s="76"/>
      <c r="J1492" s="76"/>
      <c r="K1492" s="76"/>
      <c r="L1492" s="76"/>
      <c r="M1492" s="76"/>
      <c r="N1492" s="76"/>
      <c r="O1492" s="76"/>
    </row>
    <row r="1493" spans="1:15" s="109" customFormat="1" x14ac:dyDescent="0.25">
      <c r="A1493" s="77"/>
      <c r="B1493" s="93" t="s">
        <v>34</v>
      </c>
      <c r="C1493" s="98" t="s">
        <v>5</v>
      </c>
      <c r="D1493" s="90">
        <v>130</v>
      </c>
      <c r="E1493" s="18"/>
      <c r="F1493" s="177">
        <f t="shared" si="31"/>
        <v>0</v>
      </c>
      <c r="G1493" s="76"/>
      <c r="H1493" s="76"/>
      <c r="I1493" s="76"/>
      <c r="J1493" s="76"/>
      <c r="K1493" s="76"/>
      <c r="L1493" s="76"/>
      <c r="M1493" s="76"/>
      <c r="N1493" s="76"/>
      <c r="O1493" s="76"/>
    </row>
    <row r="1494" spans="1:15" s="109" customFormat="1" x14ac:dyDescent="0.25">
      <c r="A1494" s="77">
        <f>A1492+1</f>
        <v>1109</v>
      </c>
      <c r="B1494" s="116" t="s">
        <v>524</v>
      </c>
      <c r="C1494" s="90"/>
      <c r="D1494" s="90"/>
      <c r="E1494" s="18"/>
      <c r="F1494" s="177">
        <f t="shared" si="31"/>
        <v>0</v>
      </c>
      <c r="G1494" s="76"/>
      <c r="H1494" s="76"/>
      <c r="I1494" s="76"/>
      <c r="J1494" s="76"/>
      <c r="K1494" s="76"/>
      <c r="L1494" s="76"/>
      <c r="M1494" s="76"/>
      <c r="N1494" s="76"/>
      <c r="O1494" s="76"/>
    </row>
    <row r="1495" spans="1:15" s="109" customFormat="1" x14ac:dyDescent="0.25">
      <c r="A1495" s="77"/>
      <c r="B1495" s="93" t="s">
        <v>34</v>
      </c>
      <c r="C1495" s="98" t="s">
        <v>5</v>
      </c>
      <c r="D1495" s="90">
        <v>320</v>
      </c>
      <c r="E1495" s="18"/>
      <c r="F1495" s="177">
        <f t="shared" si="31"/>
        <v>0</v>
      </c>
      <c r="G1495" s="76"/>
      <c r="H1495" s="76"/>
      <c r="I1495" s="76"/>
      <c r="J1495" s="76"/>
      <c r="K1495" s="76"/>
      <c r="L1495" s="76"/>
      <c r="M1495" s="76"/>
      <c r="N1495" s="76"/>
      <c r="O1495" s="76"/>
    </row>
    <row r="1496" spans="1:15" s="109" customFormat="1" x14ac:dyDescent="0.25">
      <c r="A1496" s="77"/>
      <c r="B1496" s="15" t="s">
        <v>1021</v>
      </c>
      <c r="C1496" s="90"/>
      <c r="D1496" s="90"/>
      <c r="E1496" s="18"/>
      <c r="F1496" s="177">
        <f t="shared" si="31"/>
        <v>0</v>
      </c>
      <c r="G1496" s="76"/>
      <c r="H1496" s="76"/>
      <c r="I1496" s="76"/>
      <c r="J1496" s="76"/>
      <c r="K1496" s="76"/>
      <c r="L1496" s="76"/>
      <c r="M1496" s="76"/>
      <c r="N1496" s="76"/>
      <c r="O1496" s="76"/>
    </row>
    <row r="1497" spans="1:15" s="109" customFormat="1" x14ac:dyDescent="0.25">
      <c r="A1497" s="77">
        <f>A1494+1</f>
        <v>1110</v>
      </c>
      <c r="B1497" s="116" t="s">
        <v>1022</v>
      </c>
      <c r="C1497" s="13"/>
      <c r="D1497" s="90"/>
      <c r="E1497" s="18"/>
      <c r="F1497" s="177">
        <f t="shared" si="31"/>
        <v>0</v>
      </c>
      <c r="G1497" s="76"/>
      <c r="H1497" s="76"/>
      <c r="I1497" s="76"/>
      <c r="J1497" s="76"/>
      <c r="K1497" s="76"/>
      <c r="L1497" s="76"/>
      <c r="M1497" s="76"/>
      <c r="N1497" s="76"/>
      <c r="O1497" s="76"/>
    </row>
    <row r="1498" spans="1:15" s="109" customFormat="1" x14ac:dyDescent="0.25">
      <c r="A1498" s="77"/>
      <c r="B1498" s="93" t="s">
        <v>34</v>
      </c>
      <c r="C1498" s="98" t="s">
        <v>5</v>
      </c>
      <c r="D1498" s="90">
        <v>100</v>
      </c>
      <c r="E1498" s="18"/>
      <c r="F1498" s="177">
        <f t="shared" si="31"/>
        <v>0</v>
      </c>
      <c r="G1498" s="76"/>
      <c r="H1498" s="76"/>
      <c r="I1498" s="76"/>
      <c r="J1498" s="76"/>
      <c r="K1498" s="76"/>
      <c r="L1498" s="76"/>
      <c r="M1498" s="76"/>
      <c r="N1498" s="76"/>
      <c r="O1498" s="76"/>
    </row>
    <row r="1499" spans="1:15" s="109" customFormat="1" x14ac:dyDescent="0.25">
      <c r="A1499" s="77">
        <f>A1497+1</f>
        <v>1111</v>
      </c>
      <c r="B1499" s="116" t="s">
        <v>1023</v>
      </c>
      <c r="C1499" s="13"/>
      <c r="D1499" s="90"/>
      <c r="E1499" s="18"/>
      <c r="F1499" s="177">
        <f t="shared" si="31"/>
        <v>0</v>
      </c>
      <c r="G1499" s="76"/>
      <c r="H1499" s="76"/>
      <c r="I1499" s="76"/>
      <c r="J1499" s="76"/>
      <c r="K1499" s="76"/>
      <c r="L1499" s="76"/>
      <c r="M1499" s="76"/>
      <c r="N1499" s="76"/>
      <c r="O1499" s="76"/>
    </row>
    <row r="1500" spans="1:15" s="109" customFormat="1" x14ac:dyDescent="0.25">
      <c r="A1500" s="77"/>
      <c r="B1500" s="93" t="s">
        <v>34</v>
      </c>
      <c r="C1500" s="98" t="s">
        <v>5</v>
      </c>
      <c r="D1500" s="90">
        <v>60</v>
      </c>
      <c r="E1500" s="18"/>
      <c r="F1500" s="177">
        <f t="shared" si="31"/>
        <v>0</v>
      </c>
      <c r="G1500" s="76"/>
      <c r="H1500" s="76"/>
      <c r="I1500" s="76"/>
      <c r="J1500" s="76"/>
      <c r="K1500" s="76"/>
      <c r="L1500" s="76"/>
      <c r="M1500" s="76"/>
      <c r="N1500" s="76"/>
      <c r="O1500" s="76"/>
    </row>
    <row r="1501" spans="1:15" s="109" customFormat="1" x14ac:dyDescent="0.25">
      <c r="A1501" s="77">
        <f>A1499+1</f>
        <v>1112</v>
      </c>
      <c r="B1501" s="116" t="s">
        <v>1024</v>
      </c>
      <c r="C1501" s="13"/>
      <c r="D1501" s="90"/>
      <c r="E1501" s="18"/>
      <c r="F1501" s="177">
        <f t="shared" si="31"/>
        <v>0</v>
      </c>
      <c r="G1501" s="76"/>
      <c r="H1501" s="76"/>
      <c r="I1501" s="76"/>
      <c r="J1501" s="76"/>
      <c r="K1501" s="76"/>
      <c r="L1501" s="76"/>
      <c r="M1501" s="76"/>
      <c r="N1501" s="76"/>
      <c r="O1501" s="76"/>
    </row>
    <row r="1502" spans="1:15" s="109" customFormat="1" x14ac:dyDescent="0.25">
      <c r="A1502" s="77"/>
      <c r="B1502" s="93" t="s">
        <v>34</v>
      </c>
      <c r="C1502" s="98" t="s">
        <v>5</v>
      </c>
      <c r="D1502" s="90">
        <v>110</v>
      </c>
      <c r="E1502" s="18"/>
      <c r="F1502" s="177">
        <f t="shared" si="31"/>
        <v>0</v>
      </c>
      <c r="G1502" s="76"/>
      <c r="H1502" s="76"/>
      <c r="I1502" s="76"/>
      <c r="J1502" s="76"/>
      <c r="K1502" s="76"/>
      <c r="L1502" s="76"/>
      <c r="M1502" s="76"/>
      <c r="N1502" s="76"/>
      <c r="O1502" s="76"/>
    </row>
    <row r="1503" spans="1:15" s="109" customFormat="1" x14ac:dyDescent="0.25">
      <c r="A1503" s="77">
        <f>A1501+1</f>
        <v>1113</v>
      </c>
      <c r="B1503" s="116" t="s">
        <v>1025</v>
      </c>
      <c r="C1503" s="13"/>
      <c r="D1503" s="90"/>
      <c r="E1503" s="18"/>
      <c r="F1503" s="177">
        <f t="shared" si="31"/>
        <v>0</v>
      </c>
      <c r="G1503" s="76"/>
      <c r="H1503" s="76"/>
      <c r="I1503" s="76"/>
      <c r="J1503" s="76"/>
      <c r="K1503" s="76"/>
      <c r="L1503" s="76"/>
      <c r="M1503" s="76"/>
      <c r="N1503" s="76"/>
      <c r="O1503" s="76"/>
    </row>
    <row r="1504" spans="1:15" s="109" customFormat="1" x14ac:dyDescent="0.25">
      <c r="A1504" s="77"/>
      <c r="B1504" s="93" t="s">
        <v>34</v>
      </c>
      <c r="C1504" s="98" t="s">
        <v>5</v>
      </c>
      <c r="D1504" s="90">
        <v>110</v>
      </c>
      <c r="E1504" s="18"/>
      <c r="F1504" s="177">
        <f t="shared" si="31"/>
        <v>0</v>
      </c>
      <c r="G1504" s="76"/>
      <c r="H1504" s="76"/>
      <c r="I1504" s="76"/>
      <c r="J1504" s="76"/>
      <c r="K1504" s="76"/>
      <c r="L1504" s="76"/>
      <c r="M1504" s="76"/>
      <c r="N1504" s="76"/>
      <c r="O1504" s="76"/>
    </row>
    <row r="1505" spans="1:15" s="109" customFormat="1" x14ac:dyDescent="0.25">
      <c r="A1505" s="77"/>
      <c r="B1505" s="15" t="s">
        <v>697</v>
      </c>
      <c r="C1505" s="90"/>
      <c r="D1505" s="90"/>
      <c r="E1505" s="18"/>
      <c r="F1505" s="177">
        <f t="shared" si="31"/>
        <v>0</v>
      </c>
      <c r="G1505" s="156"/>
      <c r="H1505" s="76"/>
      <c r="I1505" s="76"/>
      <c r="J1505" s="76"/>
      <c r="K1505" s="76"/>
      <c r="L1505" s="76"/>
      <c r="M1505" s="76"/>
      <c r="N1505" s="76"/>
      <c r="O1505" s="76"/>
    </row>
    <row r="1506" spans="1:15" s="109" customFormat="1" x14ac:dyDescent="0.25">
      <c r="A1506" s="77">
        <f>A1503+1</f>
        <v>1114</v>
      </c>
      <c r="B1506" s="116" t="s">
        <v>525</v>
      </c>
      <c r="C1506" s="90"/>
      <c r="D1506" s="90"/>
      <c r="E1506" s="18"/>
      <c r="F1506" s="177">
        <f t="shared" si="31"/>
        <v>0</v>
      </c>
      <c r="G1506" s="156"/>
      <c r="H1506" s="76"/>
      <c r="I1506" s="76"/>
      <c r="J1506" s="76"/>
      <c r="K1506" s="76"/>
      <c r="L1506" s="76"/>
      <c r="M1506" s="76"/>
      <c r="N1506" s="76"/>
      <c r="O1506" s="76"/>
    </row>
    <row r="1507" spans="1:15" s="109" customFormat="1" x14ac:dyDescent="0.25">
      <c r="A1507" s="77"/>
      <c r="B1507" s="93" t="s">
        <v>34</v>
      </c>
      <c r="C1507" s="98" t="s">
        <v>5</v>
      </c>
      <c r="D1507" s="90">
        <v>60</v>
      </c>
      <c r="E1507" s="18"/>
      <c r="F1507" s="177">
        <f t="shared" si="31"/>
        <v>0</v>
      </c>
      <c r="G1507" s="156"/>
      <c r="H1507" s="76"/>
      <c r="I1507" s="76"/>
      <c r="J1507" s="76"/>
      <c r="K1507" s="76"/>
      <c r="L1507" s="76"/>
      <c r="M1507" s="76"/>
      <c r="N1507" s="76"/>
      <c r="O1507" s="76"/>
    </row>
    <row r="1508" spans="1:15" s="109" customFormat="1" x14ac:dyDescent="0.25">
      <c r="A1508" s="77">
        <f>A1506+1</f>
        <v>1115</v>
      </c>
      <c r="B1508" s="97" t="s">
        <v>1066</v>
      </c>
      <c r="C1508" s="13"/>
      <c r="D1508" s="90"/>
      <c r="E1508" s="18"/>
      <c r="F1508" s="177">
        <f t="shared" si="31"/>
        <v>0</v>
      </c>
      <c r="G1508" s="156"/>
      <c r="H1508" s="76"/>
      <c r="I1508" s="76"/>
      <c r="J1508" s="76"/>
      <c r="K1508" s="76"/>
      <c r="L1508" s="76"/>
      <c r="M1508" s="76"/>
      <c r="N1508" s="76"/>
      <c r="O1508" s="76"/>
    </row>
    <row r="1509" spans="1:15" s="109" customFormat="1" x14ac:dyDescent="0.25">
      <c r="A1509" s="77"/>
      <c r="B1509" s="93" t="s">
        <v>34</v>
      </c>
      <c r="C1509" s="98" t="s">
        <v>5</v>
      </c>
      <c r="D1509" s="90">
        <v>3</v>
      </c>
      <c r="E1509" s="145"/>
      <c r="F1509" s="177">
        <f t="shared" si="31"/>
        <v>0</v>
      </c>
      <c r="G1509" s="156"/>
      <c r="H1509" s="76"/>
      <c r="I1509" s="76"/>
      <c r="J1509" s="76"/>
      <c r="K1509" s="76"/>
      <c r="L1509" s="76"/>
      <c r="M1509" s="76"/>
      <c r="N1509" s="76"/>
      <c r="O1509" s="76"/>
    </row>
    <row r="1510" spans="1:15" s="109" customFormat="1" ht="33" x14ac:dyDescent="0.25">
      <c r="A1510" s="77">
        <f>A1508+1</f>
        <v>1116</v>
      </c>
      <c r="B1510" s="97" t="s">
        <v>1067</v>
      </c>
      <c r="C1510" s="13"/>
      <c r="D1510" s="90"/>
      <c r="E1510" s="145"/>
      <c r="F1510" s="177">
        <f t="shared" si="31"/>
        <v>0</v>
      </c>
      <c r="G1510" s="156"/>
      <c r="H1510" s="76"/>
      <c r="I1510" s="76"/>
      <c r="J1510" s="76"/>
      <c r="K1510" s="76"/>
      <c r="L1510" s="76"/>
      <c r="M1510" s="76"/>
      <c r="N1510" s="76"/>
      <c r="O1510" s="76"/>
    </row>
    <row r="1511" spans="1:15" s="109" customFormat="1" x14ac:dyDescent="0.25">
      <c r="A1511" s="77"/>
      <c r="B1511" s="93" t="s">
        <v>34</v>
      </c>
      <c r="C1511" s="98" t="s">
        <v>1068</v>
      </c>
      <c r="D1511" s="90">
        <v>52</v>
      </c>
      <c r="E1511" s="145"/>
      <c r="F1511" s="177">
        <f t="shared" si="31"/>
        <v>0</v>
      </c>
      <c r="G1511" s="156"/>
      <c r="H1511" s="76"/>
      <c r="I1511" s="76"/>
      <c r="J1511" s="76"/>
      <c r="K1511" s="76"/>
      <c r="L1511" s="76"/>
      <c r="M1511" s="76"/>
      <c r="N1511" s="76"/>
      <c r="O1511" s="76"/>
    </row>
    <row r="1512" spans="1:15" s="109" customFormat="1" x14ac:dyDescent="0.25">
      <c r="A1512" s="77">
        <f>A1510+1</f>
        <v>1117</v>
      </c>
      <c r="B1512" s="97" t="s">
        <v>1069</v>
      </c>
      <c r="C1512" s="13"/>
      <c r="D1512" s="90"/>
      <c r="E1512" s="18"/>
      <c r="F1512" s="177">
        <f t="shared" si="31"/>
        <v>0</v>
      </c>
      <c r="G1512" s="156"/>
      <c r="H1512" s="76"/>
      <c r="I1512" s="76"/>
      <c r="J1512" s="76"/>
      <c r="K1512" s="76"/>
      <c r="L1512" s="76"/>
      <c r="M1512" s="76"/>
      <c r="N1512" s="76"/>
      <c r="O1512" s="76"/>
    </row>
    <row r="1513" spans="1:15" s="109" customFormat="1" x14ac:dyDescent="0.25">
      <c r="A1513" s="77"/>
      <c r="B1513" s="93" t="s">
        <v>34</v>
      </c>
      <c r="C1513" s="98" t="s">
        <v>1068</v>
      </c>
      <c r="D1513" s="90">
        <v>10</v>
      </c>
      <c r="E1513" s="145"/>
      <c r="F1513" s="177">
        <f t="shared" si="31"/>
        <v>0</v>
      </c>
      <c r="G1513" s="156"/>
      <c r="H1513" s="76"/>
      <c r="I1513" s="76"/>
      <c r="J1513" s="76"/>
      <c r="K1513" s="76"/>
      <c r="L1513" s="76"/>
      <c r="M1513" s="76"/>
      <c r="N1513" s="76"/>
      <c r="O1513" s="76"/>
    </row>
    <row r="1514" spans="1:15" s="109" customFormat="1" x14ac:dyDescent="0.25">
      <c r="A1514" s="77">
        <f>A1512+1</f>
        <v>1118</v>
      </c>
      <c r="B1514" s="97" t="s">
        <v>698</v>
      </c>
      <c r="C1514" s="13"/>
      <c r="D1514" s="90"/>
      <c r="E1514" s="18"/>
      <c r="F1514" s="177">
        <f t="shared" si="31"/>
        <v>0</v>
      </c>
      <c r="G1514" s="156"/>
      <c r="H1514" s="76"/>
      <c r="I1514" s="76"/>
      <c r="J1514" s="76"/>
      <c r="K1514" s="76"/>
      <c r="L1514" s="76"/>
      <c r="M1514" s="76"/>
      <c r="N1514" s="76"/>
      <c r="O1514" s="76"/>
    </row>
    <row r="1515" spans="1:15" s="109" customFormat="1" x14ac:dyDescent="0.25">
      <c r="A1515" s="77"/>
      <c r="B1515" s="93" t="s">
        <v>34</v>
      </c>
      <c r="C1515" s="98" t="s">
        <v>5</v>
      </c>
      <c r="D1515" s="90">
        <v>3</v>
      </c>
      <c r="E1515" s="18"/>
      <c r="F1515" s="177">
        <f t="shared" si="31"/>
        <v>0</v>
      </c>
      <c r="G1515" s="156"/>
      <c r="H1515" s="76"/>
      <c r="I1515" s="76"/>
      <c r="J1515" s="76"/>
      <c r="K1515" s="76"/>
      <c r="L1515" s="76"/>
      <c r="M1515" s="76"/>
      <c r="N1515" s="76"/>
      <c r="O1515" s="76"/>
    </row>
    <row r="1516" spans="1:15" s="109" customFormat="1" x14ac:dyDescent="0.25">
      <c r="A1516" s="77">
        <f>A1514+1</f>
        <v>1119</v>
      </c>
      <c r="B1516" s="97" t="s">
        <v>526</v>
      </c>
      <c r="C1516" s="13"/>
      <c r="D1516" s="90"/>
      <c r="E1516" s="18"/>
      <c r="F1516" s="177">
        <f t="shared" si="31"/>
        <v>0</v>
      </c>
      <c r="G1516" s="156"/>
      <c r="H1516" s="76"/>
      <c r="I1516" s="76"/>
      <c r="J1516" s="76"/>
      <c r="K1516" s="76"/>
      <c r="L1516" s="76"/>
      <c r="M1516" s="76"/>
      <c r="N1516" s="76"/>
      <c r="O1516" s="76"/>
    </row>
    <row r="1517" spans="1:15" s="109" customFormat="1" x14ac:dyDescent="0.25">
      <c r="A1517" s="77"/>
      <c r="B1517" s="93" t="s">
        <v>34</v>
      </c>
      <c r="C1517" s="98" t="s">
        <v>5</v>
      </c>
      <c r="D1517" s="90">
        <v>60</v>
      </c>
      <c r="E1517" s="18"/>
      <c r="F1517" s="177">
        <f t="shared" si="31"/>
        <v>0</v>
      </c>
      <c r="G1517" s="156"/>
      <c r="H1517" s="76"/>
      <c r="I1517" s="76"/>
      <c r="J1517" s="76"/>
      <c r="K1517" s="76"/>
      <c r="L1517" s="76"/>
      <c r="M1517" s="76"/>
      <c r="N1517" s="76"/>
      <c r="O1517" s="76"/>
    </row>
    <row r="1518" spans="1:15" s="109" customFormat="1" ht="32.25" x14ac:dyDescent="0.25">
      <c r="A1518" s="77">
        <v>1120</v>
      </c>
      <c r="B1518" s="97" t="s">
        <v>1070</v>
      </c>
      <c r="C1518" s="13"/>
      <c r="D1518" s="90"/>
      <c r="E1518" s="145"/>
      <c r="F1518" s="177">
        <f t="shared" si="31"/>
        <v>0</v>
      </c>
      <c r="G1518" s="156"/>
      <c r="H1518" s="76"/>
      <c r="I1518" s="76"/>
      <c r="J1518" s="76"/>
      <c r="K1518" s="76"/>
      <c r="L1518" s="76"/>
      <c r="M1518" s="76"/>
      <c r="N1518" s="76"/>
      <c r="O1518" s="76"/>
    </row>
    <row r="1519" spans="1:15" s="109" customFormat="1" x14ac:dyDescent="0.25">
      <c r="A1519" s="77"/>
      <c r="B1519" s="93" t="s">
        <v>34</v>
      </c>
      <c r="C1519" s="98" t="s">
        <v>5</v>
      </c>
      <c r="D1519" s="90">
        <v>244</v>
      </c>
      <c r="E1519" s="145"/>
      <c r="F1519" s="177">
        <f t="shared" si="31"/>
        <v>0</v>
      </c>
      <c r="G1519" s="156"/>
      <c r="H1519" s="76"/>
      <c r="I1519" s="76"/>
      <c r="J1519" s="76"/>
      <c r="K1519" s="76"/>
      <c r="L1519" s="76"/>
      <c r="M1519" s="76"/>
      <c r="N1519" s="76"/>
      <c r="O1519" s="76"/>
    </row>
    <row r="1520" spans="1:15" s="109" customFormat="1" ht="32.25" x14ac:dyDescent="0.25">
      <c r="A1520" s="77">
        <v>1121</v>
      </c>
      <c r="B1520" s="97" t="s">
        <v>1071</v>
      </c>
      <c r="C1520" s="13"/>
      <c r="D1520" s="90"/>
      <c r="E1520" s="145"/>
      <c r="F1520" s="177">
        <f t="shared" si="31"/>
        <v>0</v>
      </c>
      <c r="G1520" s="156"/>
      <c r="H1520" s="76"/>
      <c r="I1520" s="76"/>
      <c r="J1520" s="76"/>
      <c r="K1520" s="76"/>
      <c r="L1520" s="76"/>
      <c r="M1520" s="76"/>
      <c r="N1520" s="76"/>
      <c r="O1520" s="76"/>
    </row>
    <row r="1521" spans="1:15" s="109" customFormat="1" x14ac:dyDescent="0.25">
      <c r="A1521" s="77"/>
      <c r="B1521" s="93" t="s">
        <v>34</v>
      </c>
      <c r="C1521" s="98" t="s">
        <v>5</v>
      </c>
      <c r="D1521" s="90">
        <v>78</v>
      </c>
      <c r="E1521" s="145"/>
      <c r="F1521" s="177">
        <f t="shared" si="31"/>
        <v>0</v>
      </c>
      <c r="G1521" s="156"/>
      <c r="H1521" s="76"/>
      <c r="I1521" s="76"/>
      <c r="J1521" s="76"/>
      <c r="K1521" s="76"/>
      <c r="L1521" s="76"/>
      <c r="M1521" s="76"/>
      <c r="N1521" s="76"/>
      <c r="O1521" s="76"/>
    </row>
    <row r="1522" spans="1:15" s="109" customFormat="1" ht="32.25" x14ac:dyDescent="0.25">
      <c r="A1522" s="77">
        <v>1122</v>
      </c>
      <c r="B1522" s="88" t="s">
        <v>1072</v>
      </c>
      <c r="C1522" s="145"/>
      <c r="D1522" s="146"/>
      <c r="E1522" s="146"/>
      <c r="F1522" s="177">
        <f t="shared" si="31"/>
        <v>0</v>
      </c>
      <c r="G1522" s="156"/>
      <c r="H1522" s="76"/>
      <c r="I1522" s="76"/>
      <c r="J1522" s="76"/>
      <c r="K1522" s="76"/>
      <c r="L1522" s="76"/>
      <c r="M1522" s="76"/>
      <c r="N1522" s="76"/>
      <c r="O1522" s="76"/>
    </row>
    <row r="1523" spans="1:15" s="109" customFormat="1" x14ac:dyDescent="0.25">
      <c r="A1523" s="77"/>
      <c r="B1523" s="88" t="s">
        <v>34</v>
      </c>
      <c r="C1523" s="145" t="s">
        <v>5</v>
      </c>
      <c r="D1523" s="146">
        <v>10</v>
      </c>
      <c r="E1523" s="146"/>
      <c r="F1523" s="177">
        <f t="shared" si="31"/>
        <v>0</v>
      </c>
      <c r="G1523" s="156"/>
      <c r="H1523" s="76"/>
      <c r="I1523" s="76"/>
      <c r="J1523" s="76"/>
      <c r="K1523" s="76"/>
      <c r="L1523" s="76"/>
      <c r="M1523" s="76"/>
      <c r="N1523" s="76"/>
      <c r="O1523" s="76"/>
    </row>
    <row r="1524" spans="1:15" s="109" customFormat="1" ht="32.25" x14ac:dyDescent="0.25">
      <c r="A1524" s="77">
        <v>1123</v>
      </c>
      <c r="B1524" s="88" t="s">
        <v>1073</v>
      </c>
      <c r="C1524" s="145"/>
      <c r="D1524" s="146"/>
      <c r="E1524" s="146"/>
      <c r="F1524" s="177">
        <f t="shared" si="31"/>
        <v>0</v>
      </c>
      <c r="G1524" s="156"/>
      <c r="H1524" s="76"/>
      <c r="I1524" s="76"/>
      <c r="J1524" s="76"/>
      <c r="K1524" s="76"/>
      <c r="L1524" s="76"/>
      <c r="M1524" s="76"/>
      <c r="N1524" s="76"/>
      <c r="O1524" s="76"/>
    </row>
    <row r="1525" spans="1:15" s="109" customFormat="1" x14ac:dyDescent="0.25">
      <c r="A1525" s="77"/>
      <c r="B1525" s="88" t="s">
        <v>34</v>
      </c>
      <c r="C1525" s="145" t="s">
        <v>5</v>
      </c>
      <c r="D1525" s="146">
        <v>108</v>
      </c>
      <c r="E1525" s="146"/>
      <c r="F1525" s="177">
        <f t="shared" si="31"/>
        <v>0</v>
      </c>
      <c r="G1525" s="156"/>
      <c r="H1525" s="76"/>
      <c r="I1525" s="76"/>
      <c r="J1525" s="76"/>
      <c r="K1525" s="76"/>
      <c r="L1525" s="76"/>
      <c r="M1525" s="76"/>
      <c r="N1525" s="76"/>
      <c r="O1525" s="76"/>
    </row>
    <row r="1526" spans="1:15" s="109" customFormat="1" ht="33" x14ac:dyDescent="0.25">
      <c r="A1526" s="77">
        <v>1124</v>
      </c>
      <c r="B1526" s="88" t="s">
        <v>1074</v>
      </c>
      <c r="C1526" s="145"/>
      <c r="D1526" s="147"/>
      <c r="E1526" s="146"/>
      <c r="F1526" s="177">
        <f t="shared" si="31"/>
        <v>0</v>
      </c>
      <c r="G1526" s="156"/>
      <c r="H1526" s="76"/>
      <c r="I1526" s="76"/>
      <c r="J1526" s="76"/>
      <c r="K1526" s="76"/>
      <c r="L1526" s="76"/>
      <c r="M1526" s="76"/>
      <c r="N1526" s="76"/>
      <c r="O1526" s="76"/>
    </row>
    <row r="1527" spans="1:15" s="109" customFormat="1" x14ac:dyDescent="0.25">
      <c r="A1527" s="77"/>
      <c r="B1527" s="88" t="s">
        <v>34</v>
      </c>
      <c r="C1527" s="145" t="s">
        <v>5</v>
      </c>
      <c r="D1527" s="146">
        <v>218</v>
      </c>
      <c r="E1527" s="146"/>
      <c r="F1527" s="177">
        <f t="shared" si="31"/>
        <v>0</v>
      </c>
      <c r="G1527" s="156"/>
      <c r="H1527" s="76"/>
      <c r="I1527" s="76"/>
      <c r="J1527" s="76"/>
      <c r="K1527" s="76"/>
      <c r="L1527" s="76"/>
      <c r="M1527" s="76"/>
      <c r="N1527" s="76"/>
      <c r="O1527" s="76"/>
    </row>
    <row r="1528" spans="1:15" s="109" customFormat="1" ht="32.25" x14ac:dyDescent="0.25">
      <c r="A1528" s="77">
        <v>1125</v>
      </c>
      <c r="B1528" s="88" t="s">
        <v>1075</v>
      </c>
      <c r="C1528" s="145"/>
      <c r="D1528" s="146"/>
      <c r="E1528" s="146"/>
      <c r="F1528" s="177">
        <f t="shared" si="31"/>
        <v>0</v>
      </c>
      <c r="G1528" s="156"/>
      <c r="H1528" s="76"/>
      <c r="I1528" s="76"/>
      <c r="J1528" s="76"/>
      <c r="K1528" s="76"/>
      <c r="L1528" s="76"/>
      <c r="M1528" s="76"/>
      <c r="N1528" s="76"/>
      <c r="O1528" s="76"/>
    </row>
    <row r="1529" spans="1:15" s="109" customFormat="1" ht="17.25" thickBot="1" x14ac:dyDescent="0.3">
      <c r="A1529" s="77"/>
      <c r="B1529" s="88" t="s">
        <v>34</v>
      </c>
      <c r="C1529" s="145" t="s">
        <v>5</v>
      </c>
      <c r="D1529" s="146">
        <v>5</v>
      </c>
      <c r="E1529" s="146"/>
      <c r="F1529" s="177">
        <f t="shared" si="31"/>
        <v>0</v>
      </c>
      <c r="G1529" s="156"/>
      <c r="H1529" s="76"/>
      <c r="I1529" s="76"/>
      <c r="J1529" s="76"/>
      <c r="K1529" s="76"/>
      <c r="L1529" s="76"/>
      <c r="M1529" s="76"/>
      <c r="N1529" s="76"/>
      <c r="O1529" s="76"/>
    </row>
    <row r="1530" spans="1:15" ht="17.25" thickBot="1" x14ac:dyDescent="0.3">
      <c r="A1530" s="193" t="s">
        <v>910</v>
      </c>
      <c r="B1530" s="193"/>
      <c r="C1530" s="193"/>
      <c r="D1530" s="193"/>
      <c r="E1530" s="69"/>
      <c r="F1530" s="169">
        <f>SUM(F1476:F1529)</f>
        <v>0</v>
      </c>
    </row>
    <row r="1531" spans="1:15" x14ac:dyDescent="0.25">
      <c r="A1531" s="228" t="s">
        <v>911</v>
      </c>
      <c r="B1531" s="229"/>
      <c r="C1531" s="229"/>
      <c r="D1531" s="229"/>
      <c r="E1531" s="21"/>
      <c r="F1531" s="181">
        <f>D1531*E1531</f>
        <v>0</v>
      </c>
    </row>
    <row r="1532" spans="1:15" x14ac:dyDescent="0.25">
      <c r="A1532" s="124"/>
      <c r="B1532" s="124" t="s">
        <v>700</v>
      </c>
      <c r="C1532" s="124"/>
      <c r="D1532" s="124"/>
      <c r="E1532" s="21"/>
      <c r="F1532" s="181"/>
    </row>
    <row r="1533" spans="1:15" x14ac:dyDescent="0.25">
      <c r="A1533" s="77">
        <v>1201</v>
      </c>
      <c r="B1533" s="88" t="s">
        <v>701</v>
      </c>
      <c r="C1533" s="17"/>
      <c r="D1533" s="3"/>
      <c r="E1533" s="3"/>
      <c r="F1533" s="182"/>
    </row>
    <row r="1534" spans="1:15" x14ac:dyDescent="0.25">
      <c r="A1534" s="77"/>
      <c r="B1534" s="94" t="s">
        <v>4</v>
      </c>
      <c r="C1534" s="8" t="s">
        <v>5</v>
      </c>
      <c r="D1534" s="3">
        <v>4400</v>
      </c>
      <c r="E1534" s="3"/>
      <c r="F1534" s="182">
        <f>+E1534*D1534</f>
        <v>0</v>
      </c>
    </row>
    <row r="1535" spans="1:15" x14ac:dyDescent="0.25">
      <c r="A1535" s="77">
        <f>A1533+1</f>
        <v>1202</v>
      </c>
      <c r="B1535" s="88" t="s">
        <v>702</v>
      </c>
      <c r="C1535" s="17"/>
      <c r="D1535" s="3"/>
      <c r="E1535" s="3"/>
      <c r="F1535" s="182">
        <f t="shared" ref="F1535:F1586" si="32">+E1535*D1535</f>
        <v>0</v>
      </c>
    </row>
    <row r="1536" spans="1:15" x14ac:dyDescent="0.25">
      <c r="A1536" s="77"/>
      <c r="B1536" s="94" t="s">
        <v>4</v>
      </c>
      <c r="C1536" s="8" t="s">
        <v>5</v>
      </c>
      <c r="D1536" s="3">
        <v>10470</v>
      </c>
      <c r="E1536" s="3"/>
      <c r="F1536" s="182">
        <f t="shared" si="32"/>
        <v>0</v>
      </c>
    </row>
    <row r="1537" spans="1:6" x14ac:dyDescent="0.25">
      <c r="A1537" s="77">
        <f>A1535+1</f>
        <v>1203</v>
      </c>
      <c r="B1537" s="88" t="s">
        <v>703</v>
      </c>
      <c r="C1537" s="17"/>
      <c r="D1537" s="3"/>
      <c r="E1537" s="3"/>
      <c r="F1537" s="182">
        <f t="shared" si="32"/>
        <v>0</v>
      </c>
    </row>
    <row r="1538" spans="1:6" x14ac:dyDescent="0.25">
      <c r="A1538" s="77"/>
      <c r="B1538" s="94" t="s">
        <v>4</v>
      </c>
      <c r="C1538" s="8" t="s">
        <v>5</v>
      </c>
      <c r="D1538" s="3">
        <v>1995</v>
      </c>
      <c r="E1538" s="3"/>
      <c r="F1538" s="182">
        <f t="shared" si="32"/>
        <v>0</v>
      </c>
    </row>
    <row r="1539" spans="1:6" x14ac:dyDescent="0.25">
      <c r="A1539" s="77">
        <f>A1537+1</f>
        <v>1204</v>
      </c>
      <c r="B1539" s="88" t="s">
        <v>704</v>
      </c>
      <c r="C1539" s="17"/>
      <c r="D1539" s="3"/>
      <c r="E1539" s="3"/>
      <c r="F1539" s="182">
        <f t="shared" si="32"/>
        <v>0</v>
      </c>
    </row>
    <row r="1540" spans="1:6" x14ac:dyDescent="0.25">
      <c r="A1540" s="77"/>
      <c r="B1540" s="94" t="s">
        <v>4</v>
      </c>
      <c r="C1540" s="8" t="s">
        <v>5</v>
      </c>
      <c r="D1540" s="3">
        <v>2750</v>
      </c>
      <c r="E1540" s="3"/>
      <c r="F1540" s="182">
        <f t="shared" si="32"/>
        <v>0</v>
      </c>
    </row>
    <row r="1541" spans="1:6" x14ac:dyDescent="0.25">
      <c r="A1541" s="77">
        <f>A1539+1</f>
        <v>1205</v>
      </c>
      <c r="B1541" s="88" t="s">
        <v>705</v>
      </c>
      <c r="C1541" s="8"/>
      <c r="D1541" s="3"/>
      <c r="E1541" s="3"/>
      <c r="F1541" s="182">
        <f t="shared" si="32"/>
        <v>0</v>
      </c>
    </row>
    <row r="1542" spans="1:6" x14ac:dyDescent="0.25">
      <c r="A1542" s="77"/>
      <c r="B1542" s="94" t="s">
        <v>4</v>
      </c>
      <c r="C1542" s="8" t="s">
        <v>5</v>
      </c>
      <c r="D1542" s="3">
        <v>6510</v>
      </c>
      <c r="E1542" s="3"/>
      <c r="F1542" s="182">
        <f t="shared" si="32"/>
        <v>0</v>
      </c>
    </row>
    <row r="1543" spans="1:6" ht="31.5" x14ac:dyDescent="0.25">
      <c r="A1543" s="77">
        <f>A1541+1</f>
        <v>1206</v>
      </c>
      <c r="B1543" s="88" t="s">
        <v>706</v>
      </c>
      <c r="C1543" s="17"/>
      <c r="D1543" s="3"/>
      <c r="E1543" s="3"/>
      <c r="F1543" s="182">
        <f t="shared" si="32"/>
        <v>0</v>
      </c>
    </row>
    <row r="1544" spans="1:6" x14ac:dyDescent="0.25">
      <c r="A1544" s="77"/>
      <c r="B1544" s="94" t="s">
        <v>4</v>
      </c>
      <c r="C1544" s="8" t="s">
        <v>5</v>
      </c>
      <c r="D1544" s="3">
        <v>855</v>
      </c>
      <c r="E1544" s="3"/>
      <c r="F1544" s="182">
        <f t="shared" si="32"/>
        <v>0</v>
      </c>
    </row>
    <row r="1545" spans="1:6" ht="31.5" x14ac:dyDescent="0.25">
      <c r="A1545" s="77">
        <f>A1543+1</f>
        <v>1207</v>
      </c>
      <c r="B1545" s="88" t="s">
        <v>1026</v>
      </c>
      <c r="C1545" s="17"/>
      <c r="D1545" s="3"/>
      <c r="E1545" s="3"/>
      <c r="F1545" s="182">
        <f t="shared" si="32"/>
        <v>0</v>
      </c>
    </row>
    <row r="1546" spans="1:6" x14ac:dyDescent="0.25">
      <c r="A1546" s="77"/>
      <c r="B1546" s="94" t="s">
        <v>4</v>
      </c>
      <c r="C1546" s="8" t="s">
        <v>5</v>
      </c>
      <c r="D1546" s="3">
        <v>2925</v>
      </c>
      <c r="E1546" s="3"/>
      <c r="F1546" s="182">
        <f t="shared" si="32"/>
        <v>0</v>
      </c>
    </row>
    <row r="1547" spans="1:6" ht="31.5" x14ac:dyDescent="0.25">
      <c r="A1547" s="77">
        <f>A1545+1</f>
        <v>1208</v>
      </c>
      <c r="B1547" s="88" t="s">
        <v>1027</v>
      </c>
      <c r="C1547" s="8"/>
      <c r="D1547" s="3"/>
      <c r="E1547" s="43"/>
      <c r="F1547" s="182">
        <f t="shared" si="32"/>
        <v>0</v>
      </c>
    </row>
    <row r="1548" spans="1:6" x14ac:dyDescent="0.25">
      <c r="A1548" s="77"/>
      <c r="B1548" s="94" t="s">
        <v>4</v>
      </c>
      <c r="C1548" s="8" t="s">
        <v>5</v>
      </c>
      <c r="D1548" s="3">
        <v>435</v>
      </c>
      <c r="E1548" s="3"/>
      <c r="F1548" s="182">
        <f t="shared" si="32"/>
        <v>0</v>
      </c>
    </row>
    <row r="1549" spans="1:6" ht="31.5" x14ac:dyDescent="0.25">
      <c r="A1549" s="77">
        <f>A1547+1</f>
        <v>1209</v>
      </c>
      <c r="B1549" s="88" t="s">
        <v>707</v>
      </c>
      <c r="C1549" s="8"/>
      <c r="D1549" s="3"/>
      <c r="E1549" s="3"/>
      <c r="F1549" s="182">
        <f t="shared" si="32"/>
        <v>0</v>
      </c>
    </row>
    <row r="1550" spans="1:6" x14ac:dyDescent="0.25">
      <c r="A1550" s="77"/>
      <c r="B1550" s="94" t="s">
        <v>4</v>
      </c>
      <c r="C1550" s="8" t="s">
        <v>5</v>
      </c>
      <c r="D1550" s="3">
        <v>210</v>
      </c>
      <c r="E1550" s="3"/>
      <c r="F1550" s="182">
        <f t="shared" si="32"/>
        <v>0</v>
      </c>
    </row>
    <row r="1551" spans="1:6" x14ac:dyDescent="0.25">
      <c r="A1551" s="77">
        <f>A1549+1</f>
        <v>1210</v>
      </c>
      <c r="B1551" s="88" t="s">
        <v>708</v>
      </c>
      <c r="C1551" s="8"/>
      <c r="D1551" s="3"/>
      <c r="E1551" s="3"/>
      <c r="F1551" s="182">
        <f t="shared" si="32"/>
        <v>0</v>
      </c>
    </row>
    <row r="1552" spans="1:6" x14ac:dyDescent="0.25">
      <c r="A1552" s="77"/>
      <c r="B1552" s="94" t="s">
        <v>709</v>
      </c>
      <c r="C1552" s="8" t="s">
        <v>16</v>
      </c>
      <c r="D1552" s="3">
        <v>1220</v>
      </c>
      <c r="E1552" s="3"/>
      <c r="F1552" s="182">
        <f t="shared" si="32"/>
        <v>0</v>
      </c>
    </row>
    <row r="1553" spans="1:6" x14ac:dyDescent="0.25">
      <c r="A1553" s="77">
        <f>A1551+1</f>
        <v>1211</v>
      </c>
      <c r="B1553" s="88" t="s">
        <v>710</v>
      </c>
      <c r="C1553" s="8"/>
      <c r="D1553" s="3"/>
      <c r="E1553" s="3"/>
      <c r="F1553" s="182">
        <f t="shared" si="32"/>
        <v>0</v>
      </c>
    </row>
    <row r="1554" spans="1:6" x14ac:dyDescent="0.25">
      <c r="A1554" s="77"/>
      <c r="B1554" s="94" t="s">
        <v>709</v>
      </c>
      <c r="C1554" s="8" t="s">
        <v>16</v>
      </c>
      <c r="D1554" s="3">
        <v>220</v>
      </c>
      <c r="E1554" s="3"/>
      <c r="F1554" s="182">
        <f t="shared" si="32"/>
        <v>0</v>
      </c>
    </row>
    <row r="1555" spans="1:6" x14ac:dyDescent="0.25">
      <c r="A1555" s="77">
        <f>A1553+1</f>
        <v>1212</v>
      </c>
      <c r="B1555" s="88" t="s">
        <v>711</v>
      </c>
      <c r="C1555" s="17"/>
      <c r="D1555" s="3"/>
      <c r="E1555" s="3"/>
      <c r="F1555" s="182">
        <f t="shared" si="32"/>
        <v>0</v>
      </c>
    </row>
    <row r="1556" spans="1:6" x14ac:dyDescent="0.25">
      <c r="A1556" s="77"/>
      <c r="B1556" s="94" t="s">
        <v>4</v>
      </c>
      <c r="C1556" s="8" t="s">
        <v>5</v>
      </c>
      <c r="D1556" s="3">
        <v>7190</v>
      </c>
      <c r="E1556" s="3"/>
      <c r="F1556" s="182">
        <f t="shared" si="32"/>
        <v>0</v>
      </c>
    </row>
    <row r="1557" spans="1:6" x14ac:dyDescent="0.25">
      <c r="A1557" s="77">
        <f>A1555+1</f>
        <v>1213</v>
      </c>
      <c r="B1557" s="88" t="s">
        <v>712</v>
      </c>
      <c r="C1557" s="17"/>
      <c r="D1557" s="3"/>
      <c r="E1557" s="3"/>
      <c r="F1557" s="182">
        <f t="shared" si="32"/>
        <v>0</v>
      </c>
    </row>
    <row r="1558" spans="1:6" x14ac:dyDescent="0.25">
      <c r="A1558" s="77"/>
      <c r="B1558" s="94" t="s">
        <v>4</v>
      </c>
      <c r="C1558" s="8" t="s">
        <v>5</v>
      </c>
      <c r="D1558" s="3">
        <v>380</v>
      </c>
      <c r="E1558" s="3"/>
      <c r="F1558" s="182">
        <f t="shared" si="32"/>
        <v>0</v>
      </c>
    </row>
    <row r="1559" spans="1:6" x14ac:dyDescent="0.25">
      <c r="A1559" s="77">
        <f>A1557+1</f>
        <v>1214</v>
      </c>
      <c r="B1559" s="88" t="s">
        <v>713</v>
      </c>
      <c r="C1559" s="17"/>
      <c r="D1559" s="3"/>
      <c r="E1559" s="3"/>
      <c r="F1559" s="182">
        <f t="shared" si="32"/>
        <v>0</v>
      </c>
    </row>
    <row r="1560" spans="1:6" x14ac:dyDescent="0.25">
      <c r="A1560" s="77"/>
      <c r="B1560" s="94" t="s">
        <v>4</v>
      </c>
      <c r="C1560" s="8" t="s">
        <v>5</v>
      </c>
      <c r="D1560" s="3">
        <v>10</v>
      </c>
      <c r="E1560" s="3"/>
      <c r="F1560" s="182">
        <f t="shared" si="32"/>
        <v>0</v>
      </c>
    </row>
    <row r="1561" spans="1:6" x14ac:dyDescent="0.25">
      <c r="A1561" s="77">
        <f>A1559+1</f>
        <v>1215</v>
      </c>
      <c r="B1561" s="88" t="s">
        <v>714</v>
      </c>
      <c r="C1561" s="8"/>
      <c r="D1561" s="3"/>
      <c r="E1561" s="3"/>
      <c r="F1561" s="182">
        <f t="shared" si="32"/>
        <v>0</v>
      </c>
    </row>
    <row r="1562" spans="1:6" x14ac:dyDescent="0.25">
      <c r="A1562" s="77"/>
      <c r="B1562" s="94" t="s">
        <v>709</v>
      </c>
      <c r="C1562" s="8" t="s">
        <v>16</v>
      </c>
      <c r="D1562" s="3">
        <v>485</v>
      </c>
      <c r="E1562" s="3"/>
      <c r="F1562" s="182">
        <f t="shared" si="32"/>
        <v>0</v>
      </c>
    </row>
    <row r="1563" spans="1:6" x14ac:dyDescent="0.25">
      <c r="A1563" s="124"/>
      <c r="B1563" s="124" t="s">
        <v>715</v>
      </c>
      <c r="C1563" s="124"/>
      <c r="D1563" s="124"/>
      <c r="E1563" s="3"/>
      <c r="F1563" s="182">
        <f t="shared" si="32"/>
        <v>0</v>
      </c>
    </row>
    <row r="1564" spans="1:6" x14ac:dyDescent="0.25">
      <c r="A1564" s="77">
        <f>A1561+1</f>
        <v>1216</v>
      </c>
      <c r="B1564" s="88" t="s">
        <v>716</v>
      </c>
      <c r="C1564" s="17"/>
      <c r="D1564" s="3"/>
      <c r="E1564" s="3"/>
      <c r="F1564" s="182">
        <f t="shared" si="32"/>
        <v>0</v>
      </c>
    </row>
    <row r="1565" spans="1:6" x14ac:dyDescent="0.25">
      <c r="A1565" s="77"/>
      <c r="B1565" s="94" t="s">
        <v>4</v>
      </c>
      <c r="C1565" s="8" t="s">
        <v>5</v>
      </c>
      <c r="D1565" s="3">
        <v>1200</v>
      </c>
      <c r="E1565" s="3"/>
      <c r="F1565" s="182">
        <f t="shared" si="32"/>
        <v>0</v>
      </c>
    </row>
    <row r="1566" spans="1:6" x14ac:dyDescent="0.25">
      <c r="A1566" s="77">
        <f>A1564+1</f>
        <v>1217</v>
      </c>
      <c r="B1566" s="88" t="s">
        <v>717</v>
      </c>
      <c r="C1566" s="17"/>
      <c r="D1566" s="3"/>
      <c r="E1566" s="3"/>
      <c r="F1566" s="182">
        <f t="shared" si="32"/>
        <v>0</v>
      </c>
    </row>
    <row r="1567" spans="1:6" x14ac:dyDescent="0.25">
      <c r="A1567" s="77"/>
      <c r="B1567" s="94" t="s">
        <v>4</v>
      </c>
      <c r="C1567" s="8" t="s">
        <v>5</v>
      </c>
      <c r="D1567" s="3">
        <v>26800</v>
      </c>
      <c r="E1567" s="3"/>
      <c r="F1567" s="182">
        <f t="shared" si="32"/>
        <v>0</v>
      </c>
    </row>
    <row r="1568" spans="1:6" x14ac:dyDescent="0.25">
      <c r="A1568" s="77">
        <f t="shared" ref="A1568:A1576" si="33">A1566+1</f>
        <v>1218</v>
      </c>
      <c r="B1568" s="88" t="s">
        <v>718</v>
      </c>
      <c r="C1568" s="17"/>
      <c r="D1568" s="3"/>
      <c r="E1568" s="3"/>
      <c r="F1568" s="182">
        <f t="shared" si="32"/>
        <v>0</v>
      </c>
    </row>
    <row r="1569" spans="1:6" x14ac:dyDescent="0.25">
      <c r="A1569" s="77"/>
      <c r="B1569" s="94" t="s">
        <v>4</v>
      </c>
      <c r="C1569" s="8" t="s">
        <v>5</v>
      </c>
      <c r="D1569" s="3">
        <v>1600</v>
      </c>
      <c r="E1569" s="3"/>
      <c r="F1569" s="182">
        <f t="shared" si="32"/>
        <v>0</v>
      </c>
    </row>
    <row r="1570" spans="1:6" x14ac:dyDescent="0.25">
      <c r="A1570" s="77">
        <f t="shared" si="33"/>
        <v>1219</v>
      </c>
      <c r="B1570" s="88" t="s">
        <v>719</v>
      </c>
      <c r="C1570" s="17"/>
      <c r="D1570" s="3"/>
      <c r="E1570" s="3"/>
      <c r="F1570" s="182">
        <f t="shared" si="32"/>
        <v>0</v>
      </c>
    </row>
    <row r="1571" spans="1:6" x14ac:dyDescent="0.25">
      <c r="A1571" s="77"/>
      <c r="B1571" s="94" t="s">
        <v>4</v>
      </c>
      <c r="C1571" s="8" t="s">
        <v>5</v>
      </c>
      <c r="D1571" s="3">
        <v>5310</v>
      </c>
      <c r="E1571" s="3"/>
      <c r="F1571" s="182">
        <f t="shared" si="32"/>
        <v>0</v>
      </c>
    </row>
    <row r="1572" spans="1:6" x14ac:dyDescent="0.25">
      <c r="A1572" s="77">
        <f t="shared" si="33"/>
        <v>1220</v>
      </c>
      <c r="B1572" s="88" t="s">
        <v>720</v>
      </c>
      <c r="C1572" s="17"/>
      <c r="D1572" s="3"/>
      <c r="E1572" s="3"/>
      <c r="F1572" s="182">
        <f t="shared" si="32"/>
        <v>0</v>
      </c>
    </row>
    <row r="1573" spans="1:6" x14ac:dyDescent="0.25">
      <c r="A1573" s="77"/>
      <c r="B1573" s="94" t="s">
        <v>4</v>
      </c>
      <c r="C1573" s="8" t="s">
        <v>5</v>
      </c>
      <c r="D1573" s="3">
        <v>2875</v>
      </c>
      <c r="E1573" s="3"/>
      <c r="F1573" s="182">
        <f t="shared" si="32"/>
        <v>0</v>
      </c>
    </row>
    <row r="1574" spans="1:6" x14ac:dyDescent="0.25">
      <c r="A1574" s="77">
        <f t="shared" si="33"/>
        <v>1221</v>
      </c>
      <c r="B1574" s="88" t="s">
        <v>721</v>
      </c>
      <c r="C1574" s="17"/>
      <c r="D1574" s="3"/>
      <c r="E1574" s="3"/>
      <c r="F1574" s="182">
        <f t="shared" si="32"/>
        <v>0</v>
      </c>
    </row>
    <row r="1575" spans="1:6" x14ac:dyDescent="0.25">
      <c r="A1575" s="77"/>
      <c r="B1575" s="94" t="s">
        <v>4</v>
      </c>
      <c r="C1575" s="8" t="s">
        <v>5</v>
      </c>
      <c r="D1575" s="3">
        <v>2200</v>
      </c>
      <c r="E1575" s="3"/>
      <c r="F1575" s="182">
        <f t="shared" si="32"/>
        <v>0</v>
      </c>
    </row>
    <row r="1576" spans="1:6" x14ac:dyDescent="0.25">
      <c r="A1576" s="77">
        <f t="shared" si="33"/>
        <v>1222</v>
      </c>
      <c r="B1576" s="88" t="s">
        <v>722</v>
      </c>
      <c r="C1576" s="17"/>
      <c r="D1576" s="3"/>
      <c r="E1576" s="3"/>
      <c r="F1576" s="182">
        <f t="shared" si="32"/>
        <v>0</v>
      </c>
    </row>
    <row r="1577" spans="1:6" x14ac:dyDescent="0.25">
      <c r="A1577" s="77"/>
      <c r="B1577" s="94" t="s">
        <v>709</v>
      </c>
      <c r="C1577" s="8" t="s">
        <v>16</v>
      </c>
      <c r="D1577" s="3">
        <v>1600</v>
      </c>
      <c r="E1577" s="3"/>
      <c r="F1577" s="182">
        <f t="shared" si="32"/>
        <v>0</v>
      </c>
    </row>
    <row r="1578" spans="1:6" x14ac:dyDescent="0.25">
      <c r="A1578" s="77">
        <f>+A1576+1</f>
        <v>1223</v>
      </c>
      <c r="B1578" s="88" t="s">
        <v>723</v>
      </c>
      <c r="C1578" s="17"/>
      <c r="D1578" s="3"/>
      <c r="E1578" s="3"/>
      <c r="F1578" s="182">
        <f t="shared" si="32"/>
        <v>0</v>
      </c>
    </row>
    <row r="1579" spans="1:6" x14ac:dyDescent="0.25">
      <c r="A1579" s="77"/>
      <c r="B1579" s="94" t="s">
        <v>709</v>
      </c>
      <c r="C1579" s="8" t="s">
        <v>16</v>
      </c>
      <c r="D1579" s="3">
        <v>1500</v>
      </c>
      <c r="E1579" s="3"/>
      <c r="F1579" s="182">
        <f t="shared" si="32"/>
        <v>0</v>
      </c>
    </row>
    <row r="1580" spans="1:6" x14ac:dyDescent="0.25">
      <c r="A1580" s="77">
        <f>+A1578+1</f>
        <v>1224</v>
      </c>
      <c r="B1580" s="88" t="s">
        <v>724</v>
      </c>
      <c r="C1580" s="17"/>
      <c r="D1580" s="3"/>
      <c r="E1580" s="3"/>
      <c r="F1580" s="182">
        <f t="shared" si="32"/>
        <v>0</v>
      </c>
    </row>
    <row r="1581" spans="1:6" x14ac:dyDescent="0.25">
      <c r="A1581" s="77"/>
      <c r="B1581" s="94" t="s">
        <v>709</v>
      </c>
      <c r="C1581" s="8" t="s">
        <v>16</v>
      </c>
      <c r="D1581" s="3">
        <v>3150</v>
      </c>
      <c r="E1581" s="3"/>
      <c r="F1581" s="182">
        <f t="shared" si="32"/>
        <v>0</v>
      </c>
    </row>
    <row r="1582" spans="1:6" x14ac:dyDescent="0.25">
      <c r="A1582" s="77">
        <f>A1580+1</f>
        <v>1225</v>
      </c>
      <c r="B1582" s="88" t="s">
        <v>1028</v>
      </c>
      <c r="C1582" s="17"/>
      <c r="D1582" s="3"/>
      <c r="E1582" s="3"/>
      <c r="F1582" s="182">
        <f t="shared" si="32"/>
        <v>0</v>
      </c>
    </row>
    <row r="1583" spans="1:6" x14ac:dyDescent="0.25">
      <c r="A1583" s="77"/>
      <c r="B1583" s="94" t="s">
        <v>4</v>
      </c>
      <c r="C1583" s="8" t="s">
        <v>5</v>
      </c>
      <c r="D1583" s="3">
        <v>144</v>
      </c>
      <c r="E1583" s="3"/>
      <c r="F1583" s="182">
        <f t="shared" si="32"/>
        <v>0</v>
      </c>
    </row>
    <row r="1584" spans="1:6" x14ac:dyDescent="0.25">
      <c r="A1584" s="77">
        <f>A1582+1</f>
        <v>1226</v>
      </c>
      <c r="B1584" s="88" t="s">
        <v>725</v>
      </c>
      <c r="C1584" s="17"/>
      <c r="D1584" s="3"/>
      <c r="E1584" s="3"/>
      <c r="F1584" s="182">
        <f t="shared" si="32"/>
        <v>0</v>
      </c>
    </row>
    <row r="1585" spans="1:6" x14ac:dyDescent="0.25">
      <c r="A1585" s="77"/>
      <c r="B1585" s="94" t="s">
        <v>4</v>
      </c>
      <c r="C1585" s="8" t="s">
        <v>5</v>
      </c>
      <c r="D1585" s="3">
        <v>150</v>
      </c>
      <c r="E1585" s="3"/>
      <c r="F1585" s="182">
        <f t="shared" si="32"/>
        <v>0</v>
      </c>
    </row>
    <row r="1586" spans="1:6" x14ac:dyDescent="0.25">
      <c r="A1586" s="77">
        <f>A1584+1</f>
        <v>1227</v>
      </c>
      <c r="B1586" s="88" t="s">
        <v>726</v>
      </c>
      <c r="C1586" s="17"/>
      <c r="D1586" s="3"/>
      <c r="E1586" s="3"/>
      <c r="F1586" s="182">
        <f t="shared" si="32"/>
        <v>0</v>
      </c>
    </row>
    <row r="1587" spans="1:6" x14ac:dyDescent="0.25">
      <c r="A1587" s="77"/>
      <c r="B1587" s="94" t="s">
        <v>4</v>
      </c>
      <c r="C1587" s="8" t="s">
        <v>5</v>
      </c>
      <c r="D1587" s="3">
        <v>120</v>
      </c>
      <c r="E1587" s="3"/>
      <c r="F1587" s="182">
        <f>+E1587*D1587</f>
        <v>0</v>
      </c>
    </row>
    <row r="1588" spans="1:6" x14ac:dyDescent="0.25">
      <c r="A1588" s="77">
        <f>A1586+1</f>
        <v>1228</v>
      </c>
      <c r="B1588" s="148" t="s">
        <v>976</v>
      </c>
      <c r="C1588" s="149"/>
      <c r="D1588" s="150"/>
      <c r="E1588" s="150"/>
      <c r="F1588" s="182">
        <f>+E1588*D1588</f>
        <v>0</v>
      </c>
    </row>
    <row r="1589" spans="1:6" ht="17.25" thickBot="1" x14ac:dyDescent="0.3">
      <c r="A1589" s="83"/>
      <c r="B1589" s="94" t="s">
        <v>709</v>
      </c>
      <c r="C1589" s="8" t="s">
        <v>16</v>
      </c>
      <c r="D1589" s="150">
        <v>300</v>
      </c>
      <c r="E1589" s="150"/>
      <c r="F1589" s="182">
        <f>+E1589*D1589</f>
        <v>0</v>
      </c>
    </row>
    <row r="1590" spans="1:6" ht="17.25" thickBot="1" x14ac:dyDescent="0.3">
      <c r="A1590" s="197" t="s">
        <v>912</v>
      </c>
      <c r="B1590" s="198"/>
      <c r="C1590" s="198"/>
      <c r="D1590" s="198"/>
      <c r="E1590" s="69"/>
      <c r="F1590" s="169">
        <f>SUM(F1533:F1589)</f>
        <v>0</v>
      </c>
    </row>
    <row r="1591" spans="1:6" x14ac:dyDescent="0.25">
      <c r="A1591" s="228" t="s">
        <v>913</v>
      </c>
      <c r="B1591" s="229"/>
      <c r="C1591" s="229"/>
      <c r="D1591" s="229"/>
      <c r="E1591" s="21"/>
      <c r="F1591" s="181">
        <f t="shared" ref="F1591:F1605" si="34">D1591*E1591</f>
        <v>0</v>
      </c>
    </row>
    <row r="1592" spans="1:6" x14ac:dyDescent="0.25">
      <c r="A1592" s="77">
        <v>1301</v>
      </c>
      <c r="B1592" s="88" t="s">
        <v>727</v>
      </c>
      <c r="C1592" s="8"/>
      <c r="D1592" s="3"/>
      <c r="E1592" s="43"/>
      <c r="F1592" s="182">
        <f t="shared" si="34"/>
        <v>0</v>
      </c>
    </row>
    <row r="1593" spans="1:6" x14ac:dyDescent="0.25">
      <c r="A1593" s="77"/>
      <c r="B1593" s="94" t="s">
        <v>4</v>
      </c>
      <c r="C1593" s="8" t="s">
        <v>5</v>
      </c>
      <c r="D1593" s="3">
        <v>2359</v>
      </c>
      <c r="E1593" s="3"/>
      <c r="F1593" s="182">
        <f t="shared" si="34"/>
        <v>0</v>
      </c>
    </row>
    <row r="1594" spans="1:6" x14ac:dyDescent="0.25">
      <c r="A1594" s="77">
        <f>A1592+1</f>
        <v>1302</v>
      </c>
      <c r="B1594" s="88" t="s">
        <v>728</v>
      </c>
      <c r="C1594" s="8"/>
      <c r="D1594" s="3"/>
      <c r="E1594" s="3"/>
      <c r="F1594" s="182">
        <f t="shared" si="34"/>
        <v>0</v>
      </c>
    </row>
    <row r="1595" spans="1:6" x14ac:dyDescent="0.25">
      <c r="A1595" s="77"/>
      <c r="B1595" s="94" t="s">
        <v>4</v>
      </c>
      <c r="C1595" s="8" t="s">
        <v>5</v>
      </c>
      <c r="D1595" s="3">
        <v>2734</v>
      </c>
      <c r="E1595" s="3"/>
      <c r="F1595" s="182">
        <f t="shared" si="34"/>
        <v>0</v>
      </c>
    </row>
    <row r="1596" spans="1:6" x14ac:dyDescent="0.25">
      <c r="A1596" s="77">
        <f>A1594+1</f>
        <v>1303</v>
      </c>
      <c r="B1596" s="88" t="s">
        <v>729</v>
      </c>
      <c r="C1596" s="8"/>
      <c r="D1596" s="3"/>
      <c r="E1596" s="3"/>
      <c r="F1596" s="182">
        <f t="shared" si="34"/>
        <v>0</v>
      </c>
    </row>
    <row r="1597" spans="1:6" x14ac:dyDescent="0.25">
      <c r="A1597" s="77"/>
      <c r="B1597" s="94" t="s">
        <v>4</v>
      </c>
      <c r="C1597" s="8" t="s">
        <v>5</v>
      </c>
      <c r="D1597" s="3">
        <v>1790</v>
      </c>
      <c r="E1597" s="3"/>
      <c r="F1597" s="182">
        <f t="shared" si="34"/>
        <v>0</v>
      </c>
    </row>
    <row r="1598" spans="1:6" x14ac:dyDescent="0.25">
      <c r="A1598" s="77">
        <f>A1596+1</f>
        <v>1304</v>
      </c>
      <c r="B1598" s="88" t="s">
        <v>730</v>
      </c>
      <c r="C1598" s="8"/>
      <c r="D1598" s="3"/>
      <c r="E1598" s="3"/>
      <c r="F1598" s="182">
        <f t="shared" si="34"/>
        <v>0</v>
      </c>
    </row>
    <row r="1599" spans="1:6" x14ac:dyDescent="0.25">
      <c r="A1599" s="77"/>
      <c r="B1599" s="94" t="s">
        <v>4</v>
      </c>
      <c r="C1599" s="8" t="s">
        <v>5</v>
      </c>
      <c r="D1599" s="3">
        <v>6030</v>
      </c>
      <c r="E1599" s="3"/>
      <c r="F1599" s="182">
        <f t="shared" si="34"/>
        <v>0</v>
      </c>
    </row>
    <row r="1600" spans="1:6" x14ac:dyDescent="0.25">
      <c r="A1600" s="77">
        <f>A1598+1</f>
        <v>1305</v>
      </c>
      <c r="B1600" s="88" t="s">
        <v>731</v>
      </c>
      <c r="C1600" s="17"/>
      <c r="D1600" s="3"/>
      <c r="E1600" s="3"/>
      <c r="F1600" s="182">
        <f t="shared" si="34"/>
        <v>0</v>
      </c>
    </row>
    <row r="1601" spans="1:6" x14ac:dyDescent="0.25">
      <c r="A1601" s="77"/>
      <c r="B1601" s="94" t="s">
        <v>17</v>
      </c>
      <c r="C1601" s="8" t="s">
        <v>18</v>
      </c>
      <c r="D1601" s="3">
        <v>64</v>
      </c>
      <c r="E1601" s="3"/>
      <c r="F1601" s="182">
        <f t="shared" si="34"/>
        <v>0</v>
      </c>
    </row>
    <row r="1602" spans="1:6" x14ac:dyDescent="0.25">
      <c r="A1602" s="77">
        <f>A1600+1</f>
        <v>1306</v>
      </c>
      <c r="B1602" s="88" t="s">
        <v>732</v>
      </c>
      <c r="C1602" s="8"/>
      <c r="D1602" s="3"/>
      <c r="E1602" s="43"/>
      <c r="F1602" s="182">
        <f t="shared" si="34"/>
        <v>0</v>
      </c>
    </row>
    <row r="1603" spans="1:6" x14ac:dyDescent="0.25">
      <c r="A1603" s="77"/>
      <c r="B1603" s="94" t="s">
        <v>4</v>
      </c>
      <c r="C1603" s="8" t="s">
        <v>5</v>
      </c>
      <c r="D1603" s="3">
        <v>4315</v>
      </c>
      <c r="E1603" s="3"/>
      <c r="F1603" s="182">
        <f t="shared" si="34"/>
        <v>0</v>
      </c>
    </row>
    <row r="1604" spans="1:6" x14ac:dyDescent="0.25">
      <c r="A1604" s="77">
        <f>A1602+1</f>
        <v>1307</v>
      </c>
      <c r="B1604" s="88" t="s">
        <v>733</v>
      </c>
      <c r="C1604" s="8"/>
      <c r="D1604" s="3"/>
      <c r="E1604" s="43"/>
      <c r="F1604" s="182">
        <f t="shared" si="34"/>
        <v>0</v>
      </c>
    </row>
    <row r="1605" spans="1:6" ht="17.25" thickBot="1" x14ac:dyDescent="0.3">
      <c r="A1605" s="77"/>
      <c r="B1605" s="94" t="s">
        <v>4</v>
      </c>
      <c r="C1605" s="8" t="s">
        <v>5</v>
      </c>
      <c r="D1605" s="3">
        <v>13495</v>
      </c>
      <c r="E1605" s="3"/>
      <c r="F1605" s="182">
        <f t="shared" si="34"/>
        <v>0</v>
      </c>
    </row>
    <row r="1606" spans="1:6" ht="17.25" thickBot="1" x14ac:dyDescent="0.3">
      <c r="A1606" s="197" t="s">
        <v>914</v>
      </c>
      <c r="B1606" s="198"/>
      <c r="C1606" s="198"/>
      <c r="D1606" s="198"/>
      <c r="E1606" s="69"/>
      <c r="F1606" s="169">
        <f>SUM(F1593:F1605)</f>
        <v>0</v>
      </c>
    </row>
    <row r="1607" spans="1:6" x14ac:dyDescent="0.25">
      <c r="A1607" s="228" t="s">
        <v>915</v>
      </c>
      <c r="B1607" s="229"/>
      <c r="C1607" s="229"/>
      <c r="D1607" s="229"/>
      <c r="E1607" s="21"/>
      <c r="F1607" s="181">
        <f>D1607*E1607</f>
        <v>0</v>
      </c>
    </row>
    <row r="1608" spans="1:6" x14ac:dyDescent="0.25">
      <c r="A1608" s="124"/>
      <c r="B1608" s="124" t="s">
        <v>734</v>
      </c>
      <c r="C1608" s="124"/>
      <c r="D1608" s="124"/>
      <c r="E1608" s="21"/>
      <c r="F1608" s="181"/>
    </row>
    <row r="1609" spans="1:6" x14ac:dyDescent="0.25">
      <c r="A1609" s="77">
        <v>1401</v>
      </c>
      <c r="B1609" s="88" t="s">
        <v>735</v>
      </c>
      <c r="C1609" s="18"/>
      <c r="D1609" s="3"/>
      <c r="E1609" s="3"/>
      <c r="F1609" s="182"/>
    </row>
    <row r="1610" spans="1:6" x14ac:dyDescent="0.25">
      <c r="A1610" s="77"/>
      <c r="B1610" s="88" t="s">
        <v>34</v>
      </c>
      <c r="C1610" s="18" t="s">
        <v>5</v>
      </c>
      <c r="D1610" s="3">
        <v>2215</v>
      </c>
      <c r="E1610" s="3"/>
      <c r="F1610" s="182">
        <f>+E1610*D1610</f>
        <v>0</v>
      </c>
    </row>
    <row r="1611" spans="1:6" x14ac:dyDescent="0.25">
      <c r="A1611" s="77">
        <f>A1609+1</f>
        <v>1402</v>
      </c>
      <c r="B1611" s="88" t="s">
        <v>939</v>
      </c>
      <c r="C1611" s="18"/>
      <c r="D1611" s="3"/>
      <c r="E1611" s="3"/>
      <c r="F1611" s="182">
        <f t="shared" ref="F1611:F1674" si="35">+E1611*D1611</f>
        <v>0</v>
      </c>
    </row>
    <row r="1612" spans="1:6" x14ac:dyDescent="0.25">
      <c r="A1612" s="77"/>
      <c r="B1612" s="88" t="s">
        <v>34</v>
      </c>
      <c r="C1612" s="18" t="s">
        <v>5</v>
      </c>
      <c r="D1612" s="3">
        <v>240</v>
      </c>
      <c r="E1612" s="3"/>
      <c r="F1612" s="182">
        <f t="shared" si="35"/>
        <v>0</v>
      </c>
    </row>
    <row r="1613" spans="1:6" x14ac:dyDescent="0.25">
      <c r="A1613" s="77">
        <f>A1611+1</f>
        <v>1403</v>
      </c>
      <c r="B1613" s="88" t="s">
        <v>940</v>
      </c>
      <c r="C1613" s="18"/>
      <c r="D1613" s="3"/>
      <c r="E1613" s="3"/>
      <c r="F1613" s="182">
        <f t="shared" si="35"/>
        <v>0</v>
      </c>
    </row>
    <row r="1614" spans="1:6" x14ac:dyDescent="0.25">
      <c r="A1614" s="77"/>
      <c r="B1614" s="88" t="s">
        <v>34</v>
      </c>
      <c r="C1614" s="18" t="s">
        <v>5</v>
      </c>
      <c r="D1614" s="3">
        <v>67</v>
      </c>
      <c r="E1614" s="3"/>
      <c r="F1614" s="182">
        <f t="shared" si="35"/>
        <v>0</v>
      </c>
    </row>
    <row r="1615" spans="1:6" x14ac:dyDescent="0.25">
      <c r="A1615" s="77">
        <f>+A1613+1</f>
        <v>1404</v>
      </c>
      <c r="B1615" s="88" t="s">
        <v>736</v>
      </c>
      <c r="C1615" s="18"/>
      <c r="D1615" s="3"/>
      <c r="E1615" s="3"/>
      <c r="F1615" s="182">
        <f t="shared" si="35"/>
        <v>0</v>
      </c>
    </row>
    <row r="1616" spans="1:6" x14ac:dyDescent="0.25">
      <c r="A1616" s="77"/>
      <c r="B1616" s="88" t="s">
        <v>34</v>
      </c>
      <c r="C1616" s="18" t="s">
        <v>5</v>
      </c>
      <c r="D1616" s="3">
        <v>1885</v>
      </c>
      <c r="E1616" s="3"/>
      <c r="F1616" s="182">
        <f t="shared" si="35"/>
        <v>0</v>
      </c>
    </row>
    <row r="1617" spans="1:6" x14ac:dyDescent="0.25">
      <c r="A1617" s="77">
        <f>+A1615+1</f>
        <v>1405</v>
      </c>
      <c r="B1617" s="88" t="s">
        <v>737</v>
      </c>
      <c r="C1617" s="18"/>
      <c r="D1617" s="3"/>
      <c r="E1617" s="3"/>
      <c r="F1617" s="182">
        <f t="shared" si="35"/>
        <v>0</v>
      </c>
    </row>
    <row r="1618" spans="1:6" x14ac:dyDescent="0.25">
      <c r="A1618" s="77"/>
      <c r="B1618" s="88" t="s">
        <v>34</v>
      </c>
      <c r="C1618" s="18" t="s">
        <v>5</v>
      </c>
      <c r="D1618" s="3">
        <v>180</v>
      </c>
      <c r="E1618" s="3"/>
      <c r="F1618" s="182">
        <f t="shared" si="35"/>
        <v>0</v>
      </c>
    </row>
    <row r="1619" spans="1:6" x14ac:dyDescent="0.25">
      <c r="A1619" s="77">
        <f>+A1617+1</f>
        <v>1406</v>
      </c>
      <c r="B1619" s="88" t="s">
        <v>941</v>
      </c>
      <c r="C1619" s="18"/>
      <c r="D1619" s="3"/>
      <c r="E1619" s="3"/>
      <c r="F1619" s="182">
        <f t="shared" si="35"/>
        <v>0</v>
      </c>
    </row>
    <row r="1620" spans="1:6" x14ac:dyDescent="0.25">
      <c r="A1620" s="77"/>
      <c r="B1620" s="88" t="s">
        <v>34</v>
      </c>
      <c r="C1620" s="18" t="s">
        <v>5</v>
      </c>
      <c r="D1620" s="3">
        <v>555</v>
      </c>
      <c r="E1620" s="3"/>
      <c r="F1620" s="182">
        <f t="shared" si="35"/>
        <v>0</v>
      </c>
    </row>
    <row r="1621" spans="1:6" x14ac:dyDescent="0.25">
      <c r="A1621" s="77">
        <f>+A1619+1</f>
        <v>1407</v>
      </c>
      <c r="B1621" s="88" t="s">
        <v>942</v>
      </c>
      <c r="C1621" s="18"/>
      <c r="D1621" s="3"/>
      <c r="E1621" s="3"/>
      <c r="F1621" s="182">
        <f t="shared" si="35"/>
        <v>0</v>
      </c>
    </row>
    <row r="1622" spans="1:6" x14ac:dyDescent="0.25">
      <c r="A1622" s="77"/>
      <c r="B1622" s="88" t="s">
        <v>34</v>
      </c>
      <c r="C1622" s="18" t="s">
        <v>5</v>
      </c>
      <c r="D1622" s="3">
        <v>120</v>
      </c>
      <c r="E1622" s="3"/>
      <c r="F1622" s="182">
        <f t="shared" si="35"/>
        <v>0</v>
      </c>
    </row>
    <row r="1623" spans="1:6" x14ac:dyDescent="0.25">
      <c r="A1623" s="77">
        <f>+A1621+1</f>
        <v>1408</v>
      </c>
      <c r="B1623" s="88" t="s">
        <v>974</v>
      </c>
      <c r="C1623" s="18"/>
      <c r="D1623" s="3"/>
      <c r="E1623" s="3"/>
      <c r="F1623" s="182">
        <f t="shared" si="35"/>
        <v>0</v>
      </c>
    </row>
    <row r="1624" spans="1:6" x14ac:dyDescent="0.25">
      <c r="A1624" s="77"/>
      <c r="B1624" s="88" t="s">
        <v>34</v>
      </c>
      <c r="C1624" s="18" t="s">
        <v>5</v>
      </c>
      <c r="D1624" s="3">
        <v>15</v>
      </c>
      <c r="E1624" s="3"/>
      <c r="F1624" s="182">
        <f t="shared" si="35"/>
        <v>0</v>
      </c>
    </row>
    <row r="1625" spans="1:6" x14ac:dyDescent="0.25">
      <c r="A1625" s="77">
        <f>+A1623+1</f>
        <v>1409</v>
      </c>
      <c r="B1625" s="88" t="s">
        <v>1029</v>
      </c>
      <c r="C1625" s="18"/>
      <c r="D1625" s="3"/>
      <c r="E1625" s="3"/>
      <c r="F1625" s="182">
        <f t="shared" si="35"/>
        <v>0</v>
      </c>
    </row>
    <row r="1626" spans="1:6" x14ac:dyDescent="0.25">
      <c r="A1626" s="77"/>
      <c r="B1626" s="88" t="s">
        <v>34</v>
      </c>
      <c r="C1626" s="18" t="s">
        <v>5</v>
      </c>
      <c r="D1626" s="3">
        <v>180</v>
      </c>
      <c r="E1626" s="3"/>
      <c r="F1626" s="182">
        <f t="shared" si="35"/>
        <v>0</v>
      </c>
    </row>
    <row r="1627" spans="1:6" x14ac:dyDescent="0.25">
      <c r="A1627" s="77">
        <f>+A1625+1</f>
        <v>1410</v>
      </c>
      <c r="B1627" s="88" t="s">
        <v>935</v>
      </c>
      <c r="C1627" s="18"/>
      <c r="D1627" s="3"/>
      <c r="E1627" s="3"/>
      <c r="F1627" s="182">
        <f t="shared" si="35"/>
        <v>0</v>
      </c>
    </row>
    <row r="1628" spans="1:6" x14ac:dyDescent="0.25">
      <c r="A1628" s="77"/>
      <c r="B1628" s="88" t="s">
        <v>34</v>
      </c>
      <c r="C1628" s="18" t="s">
        <v>5</v>
      </c>
      <c r="D1628" s="3">
        <v>44</v>
      </c>
      <c r="E1628" s="3"/>
      <c r="F1628" s="182">
        <f t="shared" si="35"/>
        <v>0</v>
      </c>
    </row>
    <row r="1629" spans="1:6" x14ac:dyDescent="0.25">
      <c r="A1629" s="77">
        <f>A1627+1</f>
        <v>1411</v>
      </c>
      <c r="B1629" s="88" t="s">
        <v>936</v>
      </c>
      <c r="C1629" s="18"/>
      <c r="D1629" s="3"/>
      <c r="E1629" s="3"/>
      <c r="F1629" s="182">
        <f t="shared" si="35"/>
        <v>0</v>
      </c>
    </row>
    <row r="1630" spans="1:6" x14ac:dyDescent="0.25">
      <c r="A1630" s="77"/>
      <c r="B1630" s="88" t="s">
        <v>34</v>
      </c>
      <c r="C1630" s="18" t="s">
        <v>5</v>
      </c>
      <c r="D1630" s="3">
        <v>88</v>
      </c>
      <c r="E1630" s="3"/>
      <c r="F1630" s="182">
        <f t="shared" si="35"/>
        <v>0</v>
      </c>
    </row>
    <row r="1631" spans="1:6" x14ac:dyDescent="0.25">
      <c r="A1631" s="77">
        <f>+A1629+1</f>
        <v>1412</v>
      </c>
      <c r="B1631" s="88" t="s">
        <v>943</v>
      </c>
      <c r="C1631" s="18"/>
      <c r="D1631" s="3"/>
      <c r="E1631" s="3"/>
      <c r="F1631" s="182">
        <f t="shared" si="35"/>
        <v>0</v>
      </c>
    </row>
    <row r="1632" spans="1:6" x14ac:dyDescent="0.25">
      <c r="A1632" s="77"/>
      <c r="B1632" s="88" t="s">
        <v>34</v>
      </c>
      <c r="C1632" s="18" t="s">
        <v>5</v>
      </c>
      <c r="D1632" s="3">
        <v>12</v>
      </c>
      <c r="E1632" s="3"/>
      <c r="F1632" s="182">
        <f t="shared" si="35"/>
        <v>0</v>
      </c>
    </row>
    <row r="1633" spans="1:6" x14ac:dyDescent="0.25">
      <c r="A1633" s="77">
        <f>+A1631+1</f>
        <v>1413</v>
      </c>
      <c r="B1633" s="88" t="s">
        <v>854</v>
      </c>
      <c r="C1633" s="18"/>
      <c r="D1633" s="3"/>
      <c r="E1633" s="3"/>
      <c r="F1633" s="182"/>
    </row>
    <row r="1634" spans="1:6" x14ac:dyDescent="0.25">
      <c r="A1634" s="77"/>
      <c r="B1634" s="88" t="s">
        <v>34</v>
      </c>
      <c r="C1634" s="18" t="s">
        <v>5</v>
      </c>
      <c r="D1634" s="3">
        <v>3668</v>
      </c>
      <c r="E1634" s="3"/>
      <c r="F1634" s="182">
        <f t="shared" si="35"/>
        <v>0</v>
      </c>
    </row>
    <row r="1635" spans="1:6" x14ac:dyDescent="0.25">
      <c r="A1635" s="77">
        <f>+A1633+1</f>
        <v>1414</v>
      </c>
      <c r="B1635" s="88" t="s">
        <v>738</v>
      </c>
      <c r="C1635" s="18"/>
      <c r="D1635" s="3"/>
      <c r="E1635" s="3"/>
      <c r="F1635" s="182">
        <f t="shared" si="35"/>
        <v>0</v>
      </c>
    </row>
    <row r="1636" spans="1:6" x14ac:dyDescent="0.25">
      <c r="A1636" s="77"/>
      <c r="B1636" s="88" t="s">
        <v>34</v>
      </c>
      <c r="C1636" s="18" t="s">
        <v>5</v>
      </c>
      <c r="D1636" s="3">
        <v>1620</v>
      </c>
      <c r="E1636" s="3"/>
      <c r="F1636" s="182">
        <f t="shared" si="35"/>
        <v>0</v>
      </c>
    </row>
    <row r="1637" spans="1:6" x14ac:dyDescent="0.25">
      <c r="A1637" s="77">
        <f>+A1635+1</f>
        <v>1415</v>
      </c>
      <c r="B1637" s="88" t="s">
        <v>739</v>
      </c>
      <c r="C1637" s="18"/>
      <c r="D1637" s="3"/>
      <c r="E1637" s="3"/>
      <c r="F1637" s="182">
        <f t="shared" si="35"/>
        <v>0</v>
      </c>
    </row>
    <row r="1638" spans="1:6" x14ac:dyDescent="0.25">
      <c r="A1638" s="77"/>
      <c r="B1638" s="88" t="s">
        <v>34</v>
      </c>
      <c r="C1638" s="18" t="s">
        <v>5</v>
      </c>
      <c r="D1638" s="3">
        <v>40</v>
      </c>
      <c r="E1638" s="3"/>
      <c r="F1638" s="182">
        <f t="shared" si="35"/>
        <v>0</v>
      </c>
    </row>
    <row r="1639" spans="1:6" x14ac:dyDescent="0.25">
      <c r="A1639" s="77">
        <f>+A1637+1</f>
        <v>1416</v>
      </c>
      <c r="B1639" s="88" t="s">
        <v>937</v>
      </c>
      <c r="C1639" s="18"/>
      <c r="D1639" s="3"/>
      <c r="E1639" s="3"/>
      <c r="F1639" s="182">
        <f t="shared" si="35"/>
        <v>0</v>
      </c>
    </row>
    <row r="1640" spans="1:6" x14ac:dyDescent="0.25">
      <c r="A1640" s="77"/>
      <c r="B1640" s="88" t="s">
        <v>34</v>
      </c>
      <c r="C1640" s="18" t="s">
        <v>5</v>
      </c>
      <c r="D1640" s="3">
        <v>200</v>
      </c>
      <c r="E1640" s="3"/>
      <c r="F1640" s="182">
        <f t="shared" si="35"/>
        <v>0</v>
      </c>
    </row>
    <row r="1641" spans="1:6" x14ac:dyDescent="0.25">
      <c r="A1641" s="124"/>
      <c r="B1641" s="124" t="s">
        <v>740</v>
      </c>
      <c r="C1641" s="124"/>
      <c r="D1641" s="124"/>
      <c r="E1641" s="21"/>
      <c r="F1641" s="182">
        <f t="shared" si="35"/>
        <v>0</v>
      </c>
    </row>
    <row r="1642" spans="1:6" ht="31.5" x14ac:dyDescent="0.25">
      <c r="A1642" s="77">
        <f>+A1639+1</f>
        <v>1417</v>
      </c>
      <c r="B1642" s="88" t="s">
        <v>944</v>
      </c>
      <c r="C1642" s="18"/>
      <c r="D1642" s="3"/>
      <c r="E1642" s="43"/>
      <c r="F1642" s="182">
        <f t="shared" si="35"/>
        <v>0</v>
      </c>
    </row>
    <row r="1643" spans="1:6" x14ac:dyDescent="0.25">
      <c r="A1643" s="77"/>
      <c r="B1643" s="88" t="s">
        <v>34</v>
      </c>
      <c r="C1643" s="18" t="s">
        <v>5</v>
      </c>
      <c r="D1643" s="3">
        <v>739</v>
      </c>
      <c r="E1643" s="3"/>
      <c r="F1643" s="182">
        <f t="shared" si="35"/>
        <v>0</v>
      </c>
    </row>
    <row r="1644" spans="1:6" x14ac:dyDescent="0.25">
      <c r="A1644" s="77">
        <f>+A1642+1</f>
        <v>1418</v>
      </c>
      <c r="B1644" s="88" t="s">
        <v>945</v>
      </c>
      <c r="C1644" s="18"/>
      <c r="D1644" s="3"/>
      <c r="E1644" s="3"/>
      <c r="F1644" s="182">
        <f t="shared" si="35"/>
        <v>0</v>
      </c>
    </row>
    <row r="1645" spans="1:6" x14ac:dyDescent="0.25">
      <c r="A1645" s="77"/>
      <c r="B1645" s="88" t="s">
        <v>34</v>
      </c>
      <c r="C1645" s="18" t="s">
        <v>5</v>
      </c>
      <c r="D1645" s="146">
        <v>5</v>
      </c>
      <c r="E1645" s="146"/>
      <c r="F1645" s="182">
        <f t="shared" si="35"/>
        <v>0</v>
      </c>
    </row>
    <row r="1646" spans="1:6" ht="31.5" x14ac:dyDescent="0.25">
      <c r="A1646" s="77">
        <f>+A1644+1</f>
        <v>1419</v>
      </c>
      <c r="B1646" s="88" t="s">
        <v>946</v>
      </c>
      <c r="C1646" s="18"/>
      <c r="D1646" s="3"/>
      <c r="E1646" s="3"/>
      <c r="F1646" s="182">
        <f t="shared" si="35"/>
        <v>0</v>
      </c>
    </row>
    <row r="1647" spans="1:6" x14ac:dyDescent="0.25">
      <c r="A1647" s="77"/>
      <c r="B1647" s="88" t="s">
        <v>34</v>
      </c>
      <c r="C1647" s="18" t="s">
        <v>5</v>
      </c>
      <c r="D1647" s="146">
        <v>530</v>
      </c>
      <c r="E1647" s="146"/>
      <c r="F1647" s="182">
        <f t="shared" si="35"/>
        <v>0</v>
      </c>
    </row>
    <row r="1648" spans="1:6" ht="31.5" x14ac:dyDescent="0.25">
      <c r="A1648" s="77">
        <f>+A1646+1</f>
        <v>1420</v>
      </c>
      <c r="B1648" s="88" t="s">
        <v>947</v>
      </c>
      <c r="C1648" s="18"/>
      <c r="D1648" s="3"/>
      <c r="E1648" s="3"/>
      <c r="F1648" s="182">
        <f t="shared" si="35"/>
        <v>0</v>
      </c>
    </row>
    <row r="1649" spans="1:6" x14ac:dyDescent="0.25">
      <c r="A1649" s="77"/>
      <c r="B1649" s="88" t="s">
        <v>34</v>
      </c>
      <c r="C1649" s="18" t="s">
        <v>5</v>
      </c>
      <c r="D1649" s="3">
        <v>89</v>
      </c>
      <c r="E1649" s="3"/>
      <c r="F1649" s="182">
        <f t="shared" si="35"/>
        <v>0</v>
      </c>
    </row>
    <row r="1650" spans="1:6" ht="31.5" x14ac:dyDescent="0.25">
      <c r="A1650" s="77">
        <f>+A1648+1</f>
        <v>1421</v>
      </c>
      <c r="B1650" s="88" t="s">
        <v>948</v>
      </c>
      <c r="C1650" s="18"/>
      <c r="D1650" s="3"/>
      <c r="E1650" s="3"/>
      <c r="F1650" s="182">
        <f t="shared" si="35"/>
        <v>0</v>
      </c>
    </row>
    <row r="1651" spans="1:6" x14ac:dyDescent="0.25">
      <c r="A1651" s="77"/>
      <c r="B1651" s="88" t="s">
        <v>34</v>
      </c>
      <c r="C1651" s="18" t="s">
        <v>5</v>
      </c>
      <c r="D1651" s="146">
        <v>140</v>
      </c>
      <c r="E1651" s="146"/>
      <c r="F1651" s="182">
        <f t="shared" si="35"/>
        <v>0</v>
      </c>
    </row>
    <row r="1652" spans="1:6" ht="31.5" x14ac:dyDescent="0.25">
      <c r="A1652" s="77">
        <f>+A1650+1</f>
        <v>1422</v>
      </c>
      <c r="B1652" s="88" t="s">
        <v>949</v>
      </c>
      <c r="C1652" s="18"/>
      <c r="D1652" s="3"/>
      <c r="E1652" s="3"/>
      <c r="F1652" s="182">
        <f t="shared" si="35"/>
        <v>0</v>
      </c>
    </row>
    <row r="1653" spans="1:6" x14ac:dyDescent="0.25">
      <c r="A1653" s="77"/>
      <c r="B1653" s="88" t="s">
        <v>34</v>
      </c>
      <c r="C1653" s="18" t="s">
        <v>5</v>
      </c>
      <c r="D1653" s="3">
        <v>65</v>
      </c>
      <c r="E1653" s="3"/>
      <c r="F1653" s="182">
        <f t="shared" si="35"/>
        <v>0</v>
      </c>
    </row>
    <row r="1654" spans="1:6" ht="31.5" x14ac:dyDescent="0.25">
      <c r="A1654" s="77">
        <f t="shared" ref="A1654:A1662" si="36">A1652+1</f>
        <v>1423</v>
      </c>
      <c r="B1654" s="88" t="s">
        <v>950</v>
      </c>
      <c r="C1654" s="18"/>
      <c r="D1654" s="3"/>
      <c r="E1654" s="3"/>
      <c r="F1654" s="182">
        <f t="shared" si="35"/>
        <v>0</v>
      </c>
    </row>
    <row r="1655" spans="1:6" x14ac:dyDescent="0.25">
      <c r="A1655" s="77"/>
      <c r="B1655" s="88" t="s">
        <v>34</v>
      </c>
      <c r="C1655" s="18" t="s">
        <v>5</v>
      </c>
      <c r="D1655" s="3">
        <v>23</v>
      </c>
      <c r="E1655" s="3"/>
      <c r="F1655" s="182">
        <f t="shared" si="35"/>
        <v>0</v>
      </c>
    </row>
    <row r="1656" spans="1:6" ht="31.5" x14ac:dyDescent="0.25">
      <c r="A1656" s="77">
        <f t="shared" si="36"/>
        <v>1424</v>
      </c>
      <c r="B1656" s="88" t="s">
        <v>951</v>
      </c>
      <c r="C1656" s="18"/>
      <c r="D1656" s="3"/>
      <c r="E1656" s="3"/>
      <c r="F1656" s="182">
        <f t="shared" si="35"/>
        <v>0</v>
      </c>
    </row>
    <row r="1657" spans="1:6" x14ac:dyDescent="0.25">
      <c r="A1657" s="77"/>
      <c r="B1657" s="88" t="s">
        <v>34</v>
      </c>
      <c r="C1657" s="18" t="s">
        <v>5</v>
      </c>
      <c r="D1657" s="146">
        <v>18</v>
      </c>
      <c r="E1657" s="146"/>
      <c r="F1657" s="182">
        <f t="shared" si="35"/>
        <v>0</v>
      </c>
    </row>
    <row r="1658" spans="1:6" ht="31.5" x14ac:dyDescent="0.25">
      <c r="A1658" s="77">
        <f t="shared" si="36"/>
        <v>1425</v>
      </c>
      <c r="B1658" s="88" t="s">
        <v>952</v>
      </c>
      <c r="C1658" s="18"/>
      <c r="D1658" s="3"/>
      <c r="E1658" s="3"/>
      <c r="F1658" s="182">
        <f t="shared" si="35"/>
        <v>0</v>
      </c>
    </row>
    <row r="1659" spans="1:6" x14ac:dyDescent="0.25">
      <c r="A1659" s="77"/>
      <c r="B1659" s="88" t="s">
        <v>34</v>
      </c>
      <c r="C1659" s="18" t="s">
        <v>5</v>
      </c>
      <c r="D1659" s="3">
        <v>13</v>
      </c>
      <c r="E1659" s="3"/>
      <c r="F1659" s="182">
        <f t="shared" si="35"/>
        <v>0</v>
      </c>
    </row>
    <row r="1660" spans="1:6" x14ac:dyDescent="0.25">
      <c r="A1660" s="77">
        <f>A1658+1</f>
        <v>1426</v>
      </c>
      <c r="B1660" s="88" t="s">
        <v>938</v>
      </c>
      <c r="C1660" s="18"/>
      <c r="D1660" s="3"/>
      <c r="E1660" s="3"/>
      <c r="F1660" s="182">
        <f t="shared" si="35"/>
        <v>0</v>
      </c>
    </row>
    <row r="1661" spans="1:6" x14ac:dyDescent="0.25">
      <c r="A1661" s="77"/>
      <c r="B1661" s="88" t="s">
        <v>34</v>
      </c>
      <c r="C1661" s="18" t="s">
        <v>5</v>
      </c>
      <c r="D1661" s="3">
        <v>1850</v>
      </c>
      <c r="E1661" s="3"/>
      <c r="F1661" s="182">
        <f t="shared" si="35"/>
        <v>0</v>
      </c>
    </row>
    <row r="1662" spans="1:6" x14ac:dyDescent="0.25">
      <c r="A1662" s="77">
        <f t="shared" si="36"/>
        <v>1427</v>
      </c>
      <c r="B1662" s="88" t="s">
        <v>1030</v>
      </c>
      <c r="C1662" s="18"/>
      <c r="D1662" s="3"/>
      <c r="E1662" s="3"/>
      <c r="F1662" s="182">
        <f t="shared" si="35"/>
        <v>0</v>
      </c>
    </row>
    <row r="1663" spans="1:6" x14ac:dyDescent="0.25">
      <c r="A1663" s="77"/>
      <c r="B1663" s="88" t="s">
        <v>15</v>
      </c>
      <c r="C1663" s="18" t="s">
        <v>741</v>
      </c>
      <c r="D1663" s="3">
        <v>490</v>
      </c>
      <c r="E1663" s="3"/>
      <c r="F1663" s="182">
        <f t="shared" si="35"/>
        <v>0</v>
      </c>
    </row>
    <row r="1664" spans="1:6" x14ac:dyDescent="0.25">
      <c r="A1664" s="124"/>
      <c r="B1664" s="124" t="s">
        <v>742</v>
      </c>
      <c r="C1664" s="124"/>
      <c r="D1664" s="124"/>
      <c r="E1664" s="21"/>
      <c r="F1664" s="182">
        <f t="shared" si="35"/>
        <v>0</v>
      </c>
    </row>
    <row r="1665" spans="1:6" x14ac:dyDescent="0.25">
      <c r="A1665" s="151"/>
      <c r="B1665" s="1" t="s">
        <v>743</v>
      </c>
      <c r="C1665" s="22"/>
      <c r="D1665" s="3"/>
      <c r="E1665" s="3"/>
      <c r="F1665" s="182">
        <f t="shared" si="35"/>
        <v>0</v>
      </c>
    </row>
    <row r="1666" spans="1:6" x14ac:dyDescent="0.25">
      <c r="A1666" s="77">
        <f>+A1662+1</f>
        <v>1428</v>
      </c>
      <c r="B1666" s="88" t="s">
        <v>953</v>
      </c>
      <c r="C1666" s="18"/>
      <c r="D1666" s="3"/>
      <c r="E1666" s="3"/>
      <c r="F1666" s="182">
        <f t="shared" si="35"/>
        <v>0</v>
      </c>
    </row>
    <row r="1667" spans="1:6" x14ac:dyDescent="0.25">
      <c r="A1667" s="77"/>
      <c r="B1667" s="88" t="s">
        <v>34</v>
      </c>
      <c r="C1667" s="18" t="s">
        <v>5</v>
      </c>
      <c r="D1667" s="3">
        <v>10</v>
      </c>
      <c r="E1667" s="3"/>
      <c r="F1667" s="182">
        <f t="shared" si="35"/>
        <v>0</v>
      </c>
    </row>
    <row r="1668" spans="1:6" ht="31.5" x14ac:dyDescent="0.25">
      <c r="A1668" s="77">
        <f>A1666+1</f>
        <v>1429</v>
      </c>
      <c r="B1668" s="88" t="s">
        <v>954</v>
      </c>
      <c r="C1668" s="18"/>
      <c r="E1668" s="3"/>
      <c r="F1668" s="182">
        <f t="shared" si="35"/>
        <v>0</v>
      </c>
    </row>
    <row r="1669" spans="1:6" x14ac:dyDescent="0.25">
      <c r="A1669" s="77"/>
      <c r="B1669" s="88" t="s">
        <v>34</v>
      </c>
      <c r="C1669" s="18" t="s">
        <v>5</v>
      </c>
      <c r="D1669" s="146">
        <v>2</v>
      </c>
      <c r="E1669" s="146"/>
      <c r="F1669" s="182">
        <f t="shared" si="35"/>
        <v>0</v>
      </c>
    </row>
    <row r="1670" spans="1:6" ht="31.5" x14ac:dyDescent="0.25">
      <c r="A1670" s="77">
        <f>A1668+1</f>
        <v>1430</v>
      </c>
      <c r="B1670" s="88" t="s">
        <v>955</v>
      </c>
      <c r="C1670" s="18"/>
      <c r="D1670" s="3"/>
      <c r="E1670" s="3"/>
      <c r="F1670" s="182">
        <f t="shared" si="35"/>
        <v>0</v>
      </c>
    </row>
    <row r="1671" spans="1:6" x14ac:dyDescent="0.25">
      <c r="A1671" s="77"/>
      <c r="B1671" s="88" t="s">
        <v>34</v>
      </c>
      <c r="C1671" s="18" t="s">
        <v>5</v>
      </c>
      <c r="D1671" s="3">
        <v>40</v>
      </c>
      <c r="E1671" s="3"/>
      <c r="F1671" s="182">
        <f t="shared" si="35"/>
        <v>0</v>
      </c>
    </row>
    <row r="1672" spans="1:6" ht="31.5" x14ac:dyDescent="0.25">
      <c r="A1672" s="77">
        <f>A1670+1</f>
        <v>1431</v>
      </c>
      <c r="B1672" s="88" t="s">
        <v>956</v>
      </c>
      <c r="C1672" s="18"/>
      <c r="D1672" s="3"/>
      <c r="E1672" s="3"/>
      <c r="F1672" s="182">
        <f t="shared" si="35"/>
        <v>0</v>
      </c>
    </row>
    <row r="1673" spans="1:6" x14ac:dyDescent="0.25">
      <c r="A1673" s="77"/>
      <c r="B1673" s="88" t="s">
        <v>34</v>
      </c>
      <c r="C1673" s="18" t="s">
        <v>5</v>
      </c>
      <c r="D1673" s="146">
        <v>72</v>
      </c>
      <c r="E1673" s="146"/>
      <c r="F1673" s="182">
        <f t="shared" si="35"/>
        <v>0</v>
      </c>
    </row>
    <row r="1674" spans="1:6" x14ac:dyDescent="0.25">
      <c r="A1674" s="77">
        <f>A1672+1</f>
        <v>1432</v>
      </c>
      <c r="B1674" s="88" t="s">
        <v>957</v>
      </c>
      <c r="C1674" s="18"/>
      <c r="D1674" s="3"/>
      <c r="E1674" s="3"/>
      <c r="F1674" s="182">
        <f t="shared" si="35"/>
        <v>0</v>
      </c>
    </row>
    <row r="1675" spans="1:6" x14ac:dyDescent="0.25">
      <c r="A1675" s="77"/>
      <c r="B1675" s="88" t="s">
        <v>34</v>
      </c>
      <c r="C1675" s="18" t="s">
        <v>5</v>
      </c>
      <c r="D1675" s="146">
        <v>13</v>
      </c>
      <c r="E1675" s="146"/>
      <c r="F1675" s="182">
        <f t="shared" ref="F1675:F1719" si="37">+E1675*D1675</f>
        <v>0</v>
      </c>
    </row>
    <row r="1676" spans="1:6" ht="31.5" x14ac:dyDescent="0.25">
      <c r="A1676" s="77">
        <f>+A1674+1</f>
        <v>1433</v>
      </c>
      <c r="B1676" s="88" t="s">
        <v>958</v>
      </c>
      <c r="C1676" s="18"/>
      <c r="D1676" s="3"/>
      <c r="E1676" s="3"/>
      <c r="F1676" s="182">
        <f t="shared" si="37"/>
        <v>0</v>
      </c>
    </row>
    <row r="1677" spans="1:6" x14ac:dyDescent="0.25">
      <c r="A1677" s="77"/>
      <c r="B1677" s="88" t="s">
        <v>34</v>
      </c>
      <c r="C1677" s="18" t="s">
        <v>5</v>
      </c>
      <c r="D1677" s="3">
        <v>110</v>
      </c>
      <c r="E1677" s="3"/>
      <c r="F1677" s="182">
        <f t="shared" si="37"/>
        <v>0</v>
      </c>
    </row>
    <row r="1678" spans="1:6" ht="31.5" x14ac:dyDescent="0.25">
      <c r="A1678" s="77">
        <f>A1676+1</f>
        <v>1434</v>
      </c>
      <c r="B1678" s="88" t="s">
        <v>959</v>
      </c>
      <c r="C1678" s="18"/>
      <c r="D1678" s="3"/>
      <c r="E1678" s="3"/>
      <c r="F1678" s="182">
        <f t="shared" si="37"/>
        <v>0</v>
      </c>
    </row>
    <row r="1679" spans="1:6" x14ac:dyDescent="0.25">
      <c r="A1679" s="77"/>
      <c r="B1679" s="88" t="s">
        <v>34</v>
      </c>
      <c r="C1679" s="18" t="s">
        <v>5</v>
      </c>
      <c r="D1679" s="3">
        <v>20</v>
      </c>
      <c r="E1679" s="3"/>
      <c r="F1679" s="182">
        <f t="shared" si="37"/>
        <v>0</v>
      </c>
    </row>
    <row r="1680" spans="1:6" ht="31.5" x14ac:dyDescent="0.25">
      <c r="A1680" s="77">
        <f>A1678+1</f>
        <v>1435</v>
      </c>
      <c r="B1680" s="88" t="s">
        <v>960</v>
      </c>
      <c r="C1680" s="18"/>
      <c r="D1680" s="3"/>
      <c r="E1680" s="3"/>
      <c r="F1680" s="182">
        <f t="shared" si="37"/>
        <v>0</v>
      </c>
    </row>
    <row r="1681" spans="1:6" x14ac:dyDescent="0.25">
      <c r="A1681" s="77"/>
      <c r="B1681" s="88" t="s">
        <v>34</v>
      </c>
      <c r="C1681" s="18" t="s">
        <v>5</v>
      </c>
      <c r="D1681" s="3">
        <v>9</v>
      </c>
      <c r="E1681" s="3"/>
      <c r="F1681" s="182">
        <f t="shared" si="37"/>
        <v>0</v>
      </c>
    </row>
    <row r="1682" spans="1:6" x14ac:dyDescent="0.25">
      <c r="A1682" s="77">
        <f>A1680+1</f>
        <v>1436</v>
      </c>
      <c r="B1682" s="88" t="s">
        <v>744</v>
      </c>
      <c r="C1682" s="18"/>
      <c r="D1682" s="3"/>
      <c r="E1682" s="3"/>
      <c r="F1682" s="182">
        <f t="shared" si="37"/>
        <v>0</v>
      </c>
    </row>
    <row r="1683" spans="1:6" x14ac:dyDescent="0.25">
      <c r="A1683" s="77"/>
      <c r="B1683" s="88" t="s">
        <v>34</v>
      </c>
      <c r="C1683" s="18" t="s">
        <v>5</v>
      </c>
      <c r="D1683" s="3">
        <v>10</v>
      </c>
      <c r="E1683" s="3"/>
      <c r="F1683" s="182">
        <f t="shared" si="37"/>
        <v>0</v>
      </c>
    </row>
    <row r="1684" spans="1:6" x14ac:dyDescent="0.25">
      <c r="A1684" s="77">
        <f>A1682+1</f>
        <v>1437</v>
      </c>
      <c r="B1684" s="88" t="s">
        <v>745</v>
      </c>
      <c r="C1684" s="18"/>
      <c r="D1684" s="3"/>
      <c r="E1684" s="3"/>
      <c r="F1684" s="182">
        <f t="shared" si="37"/>
        <v>0</v>
      </c>
    </row>
    <row r="1685" spans="1:6" x14ac:dyDescent="0.25">
      <c r="A1685" s="77"/>
      <c r="B1685" s="88" t="s">
        <v>15</v>
      </c>
      <c r="C1685" s="18" t="s">
        <v>741</v>
      </c>
      <c r="D1685" s="3">
        <v>670</v>
      </c>
      <c r="E1685" s="3"/>
      <c r="F1685" s="182">
        <f t="shared" si="37"/>
        <v>0</v>
      </c>
    </row>
    <row r="1686" spans="1:6" x14ac:dyDescent="0.25">
      <c r="A1686" s="77">
        <f>A1684+1</f>
        <v>1438</v>
      </c>
      <c r="B1686" s="88" t="s">
        <v>746</v>
      </c>
      <c r="C1686" s="18"/>
      <c r="D1686" s="3"/>
      <c r="E1686" s="3"/>
      <c r="F1686" s="182">
        <f t="shared" si="37"/>
        <v>0</v>
      </c>
    </row>
    <row r="1687" spans="1:6" x14ac:dyDescent="0.25">
      <c r="A1687" s="77"/>
      <c r="B1687" s="88" t="s">
        <v>15</v>
      </c>
      <c r="C1687" s="18" t="s">
        <v>741</v>
      </c>
      <c r="D1687" s="3">
        <v>104</v>
      </c>
      <c r="E1687" s="3"/>
      <c r="F1687" s="182">
        <f t="shared" si="37"/>
        <v>0</v>
      </c>
    </row>
    <row r="1688" spans="1:6" x14ac:dyDescent="0.25">
      <c r="A1688" s="151"/>
      <c r="B1688" s="1" t="s">
        <v>751</v>
      </c>
      <c r="C1688" s="22"/>
      <c r="D1688" s="3"/>
      <c r="E1688" s="3"/>
      <c r="F1688" s="182">
        <f t="shared" si="37"/>
        <v>0</v>
      </c>
    </row>
    <row r="1689" spans="1:6" x14ac:dyDescent="0.25">
      <c r="A1689" s="77">
        <f>A1686+1</f>
        <v>1439</v>
      </c>
      <c r="B1689" s="109" t="s">
        <v>1059</v>
      </c>
      <c r="C1689" s="88"/>
      <c r="D1689" s="88"/>
      <c r="E1689" s="3"/>
      <c r="F1689" s="182">
        <f t="shared" si="37"/>
        <v>0</v>
      </c>
    </row>
    <row r="1690" spans="1:6" x14ac:dyDescent="0.25">
      <c r="A1690" s="77"/>
      <c r="B1690" s="88" t="s">
        <v>34</v>
      </c>
      <c r="C1690" s="18" t="s">
        <v>5</v>
      </c>
      <c r="D1690" s="3">
        <v>508</v>
      </c>
      <c r="E1690" s="3"/>
      <c r="F1690" s="182">
        <f t="shared" si="37"/>
        <v>0</v>
      </c>
    </row>
    <row r="1691" spans="1:6" x14ac:dyDescent="0.25">
      <c r="A1691" s="77">
        <f>+A1689+1</f>
        <v>1440</v>
      </c>
      <c r="B1691" s="109" t="s">
        <v>847</v>
      </c>
      <c r="C1691" s="88"/>
      <c r="D1691" s="3"/>
      <c r="E1691" s="3"/>
      <c r="F1691" s="182">
        <f t="shared" si="37"/>
        <v>0</v>
      </c>
    </row>
    <row r="1692" spans="1:6" x14ac:dyDescent="0.25">
      <c r="A1692" s="77"/>
      <c r="B1692" s="88" t="s">
        <v>34</v>
      </c>
      <c r="C1692" s="18" t="s">
        <v>5</v>
      </c>
      <c r="D1692" s="3">
        <v>811</v>
      </c>
      <c r="E1692" s="3"/>
      <c r="F1692" s="182">
        <f t="shared" si="37"/>
        <v>0</v>
      </c>
    </row>
    <row r="1693" spans="1:6" x14ac:dyDescent="0.25">
      <c r="A1693" s="77">
        <f>+A1691+1</f>
        <v>1441</v>
      </c>
      <c r="B1693" s="109" t="s">
        <v>1031</v>
      </c>
      <c r="C1693" s="88"/>
      <c r="D1693" s="3"/>
      <c r="E1693" s="3"/>
      <c r="F1693" s="182">
        <f t="shared" si="37"/>
        <v>0</v>
      </c>
    </row>
    <row r="1694" spans="1:6" x14ac:dyDescent="0.25">
      <c r="A1694" s="77"/>
      <c r="B1694" s="88" t="s">
        <v>34</v>
      </c>
      <c r="C1694" s="18" t="s">
        <v>5</v>
      </c>
      <c r="D1694" s="3">
        <v>613</v>
      </c>
      <c r="E1694" s="3"/>
      <c r="F1694" s="182">
        <f t="shared" si="37"/>
        <v>0</v>
      </c>
    </row>
    <row r="1695" spans="1:6" x14ac:dyDescent="0.25">
      <c r="A1695" s="77">
        <f>+A1693+1</f>
        <v>1442</v>
      </c>
      <c r="B1695" s="109" t="s">
        <v>1032</v>
      </c>
      <c r="C1695" s="88"/>
      <c r="D1695" s="3"/>
      <c r="E1695" s="3"/>
      <c r="F1695" s="182">
        <f t="shared" si="37"/>
        <v>0</v>
      </c>
    </row>
    <row r="1696" spans="1:6" x14ac:dyDescent="0.25">
      <c r="A1696" s="77"/>
      <c r="B1696" s="88" t="s">
        <v>17</v>
      </c>
      <c r="C1696" s="18" t="s">
        <v>18</v>
      </c>
      <c r="D1696" s="3">
        <v>8</v>
      </c>
      <c r="E1696" s="3"/>
      <c r="F1696" s="182">
        <f t="shared" si="37"/>
        <v>0</v>
      </c>
    </row>
    <row r="1697" spans="1:6" x14ac:dyDescent="0.25">
      <c r="A1697" s="77">
        <f>+A1695+1</f>
        <v>1443</v>
      </c>
      <c r="B1697" s="19" t="s">
        <v>1033</v>
      </c>
      <c r="C1697" s="88"/>
      <c r="D1697" s="3"/>
      <c r="E1697" s="3"/>
      <c r="F1697" s="182">
        <f t="shared" si="37"/>
        <v>0</v>
      </c>
    </row>
    <row r="1698" spans="1:6" x14ac:dyDescent="0.25">
      <c r="A1698" s="77"/>
      <c r="B1698" s="88" t="s">
        <v>34</v>
      </c>
      <c r="C1698" s="18" t="s">
        <v>5</v>
      </c>
      <c r="D1698" s="3">
        <v>17</v>
      </c>
      <c r="E1698" s="3"/>
      <c r="F1698" s="182">
        <f t="shared" si="37"/>
        <v>0</v>
      </c>
    </row>
    <row r="1699" spans="1:6" x14ac:dyDescent="0.25">
      <c r="A1699" s="77"/>
      <c r="B1699" s="80" t="s">
        <v>747</v>
      </c>
      <c r="C1699" s="18"/>
      <c r="D1699" s="3"/>
      <c r="E1699" s="3"/>
      <c r="F1699" s="182">
        <f t="shared" si="37"/>
        <v>0</v>
      </c>
    </row>
    <row r="1700" spans="1:6" x14ac:dyDescent="0.25">
      <c r="A1700" s="77">
        <f>A1697+1</f>
        <v>1444</v>
      </c>
      <c r="B1700" s="88" t="s">
        <v>748</v>
      </c>
      <c r="C1700" s="18"/>
      <c r="D1700" s="3"/>
      <c r="E1700" s="3"/>
      <c r="F1700" s="182">
        <f t="shared" si="37"/>
        <v>0</v>
      </c>
    </row>
    <row r="1701" spans="1:6" x14ac:dyDescent="0.25">
      <c r="A1701" s="77"/>
      <c r="B1701" s="88" t="s">
        <v>17</v>
      </c>
      <c r="C1701" s="18" t="s">
        <v>18</v>
      </c>
      <c r="D1701" s="3">
        <v>98</v>
      </c>
      <c r="E1701" s="3"/>
      <c r="F1701" s="182">
        <f t="shared" si="37"/>
        <v>0</v>
      </c>
    </row>
    <row r="1702" spans="1:6" x14ac:dyDescent="0.25">
      <c r="A1702" s="77">
        <f>A1700+1</f>
        <v>1445</v>
      </c>
      <c r="B1702" s="88" t="s">
        <v>749</v>
      </c>
      <c r="C1702" s="18"/>
      <c r="D1702" s="3"/>
      <c r="E1702" s="3"/>
      <c r="F1702" s="182">
        <f t="shared" si="37"/>
        <v>0</v>
      </c>
    </row>
    <row r="1703" spans="1:6" x14ac:dyDescent="0.25">
      <c r="A1703" s="77"/>
      <c r="B1703" s="88" t="s">
        <v>17</v>
      </c>
      <c r="C1703" s="18" t="s">
        <v>18</v>
      </c>
      <c r="D1703" s="3">
        <v>126</v>
      </c>
      <c r="E1703" s="3"/>
      <c r="F1703" s="182">
        <f t="shared" si="37"/>
        <v>0</v>
      </c>
    </row>
    <row r="1704" spans="1:6" x14ac:dyDescent="0.25">
      <c r="A1704" s="77">
        <f>A1702+1</f>
        <v>1446</v>
      </c>
      <c r="B1704" s="88" t="s">
        <v>750</v>
      </c>
      <c r="C1704" s="18"/>
      <c r="D1704" s="3"/>
      <c r="E1704" s="3"/>
      <c r="F1704" s="182">
        <f t="shared" si="37"/>
        <v>0</v>
      </c>
    </row>
    <row r="1705" spans="1:6" x14ac:dyDescent="0.25">
      <c r="A1705" s="77"/>
      <c r="B1705" s="88" t="s">
        <v>17</v>
      </c>
      <c r="C1705" s="18" t="s">
        <v>18</v>
      </c>
      <c r="D1705" s="3">
        <v>256</v>
      </c>
      <c r="E1705" s="3"/>
      <c r="F1705" s="182">
        <f t="shared" si="37"/>
        <v>0</v>
      </c>
    </row>
    <row r="1706" spans="1:6" x14ac:dyDescent="0.25">
      <c r="A1706" s="77">
        <f>A1704+1</f>
        <v>1447</v>
      </c>
      <c r="B1706" s="88" t="s">
        <v>855</v>
      </c>
      <c r="C1706" s="88"/>
      <c r="D1706" s="3"/>
      <c r="E1706" s="3"/>
      <c r="F1706" s="182">
        <f t="shared" si="37"/>
        <v>0</v>
      </c>
    </row>
    <row r="1707" spans="1:6" x14ac:dyDescent="0.25">
      <c r="A1707" s="77"/>
      <c r="B1707" s="88" t="s">
        <v>17</v>
      </c>
      <c r="C1707" s="18" t="s">
        <v>18</v>
      </c>
      <c r="D1707" s="3">
        <v>1</v>
      </c>
      <c r="E1707" s="3"/>
      <c r="F1707" s="182">
        <f t="shared" si="37"/>
        <v>0</v>
      </c>
    </row>
    <row r="1708" spans="1:6" x14ac:dyDescent="0.25">
      <c r="A1708" s="77">
        <f>A1706+1</f>
        <v>1448</v>
      </c>
      <c r="B1708" s="88" t="s">
        <v>856</v>
      </c>
      <c r="C1708" s="88"/>
      <c r="D1708" s="3"/>
      <c r="E1708" s="3"/>
      <c r="F1708" s="182">
        <f t="shared" si="37"/>
        <v>0</v>
      </c>
    </row>
    <row r="1709" spans="1:6" x14ac:dyDescent="0.25">
      <c r="A1709" s="77"/>
      <c r="B1709" s="88" t="s">
        <v>17</v>
      </c>
      <c r="C1709" s="18" t="s">
        <v>18</v>
      </c>
      <c r="D1709" s="3">
        <v>5</v>
      </c>
      <c r="E1709" s="3"/>
      <c r="F1709" s="182">
        <f t="shared" si="37"/>
        <v>0</v>
      </c>
    </row>
    <row r="1710" spans="1:6" x14ac:dyDescent="0.25">
      <c r="A1710" s="77">
        <f>A1708+1</f>
        <v>1449</v>
      </c>
      <c r="B1710" s="88" t="s">
        <v>857</v>
      </c>
      <c r="C1710" s="88"/>
      <c r="D1710" s="3"/>
      <c r="E1710" s="150"/>
      <c r="F1710" s="182">
        <f t="shared" si="37"/>
        <v>0</v>
      </c>
    </row>
    <row r="1711" spans="1:6" x14ac:dyDescent="0.25">
      <c r="A1711" s="77"/>
      <c r="B1711" s="88" t="s">
        <v>17</v>
      </c>
      <c r="C1711" s="18" t="s">
        <v>18</v>
      </c>
      <c r="D1711" s="3">
        <v>2</v>
      </c>
      <c r="E1711" s="150"/>
      <c r="F1711" s="182">
        <f t="shared" si="37"/>
        <v>0</v>
      </c>
    </row>
    <row r="1712" spans="1:6" x14ac:dyDescent="0.25">
      <c r="A1712" s="77">
        <f t="shared" ref="A1712:A1718" si="38">+A1710+1</f>
        <v>1450</v>
      </c>
      <c r="B1712" s="88" t="s">
        <v>858</v>
      </c>
      <c r="C1712" s="88"/>
      <c r="D1712" s="3"/>
      <c r="E1712" s="150"/>
      <c r="F1712" s="182">
        <f t="shared" si="37"/>
        <v>0</v>
      </c>
    </row>
    <row r="1713" spans="1:15" x14ac:dyDescent="0.25">
      <c r="A1713" s="77"/>
      <c r="B1713" s="88" t="s">
        <v>17</v>
      </c>
      <c r="C1713" s="18" t="s">
        <v>18</v>
      </c>
      <c r="D1713" s="3">
        <v>1</v>
      </c>
      <c r="E1713" s="150"/>
      <c r="F1713" s="182">
        <f t="shared" si="37"/>
        <v>0</v>
      </c>
    </row>
    <row r="1714" spans="1:15" x14ac:dyDescent="0.25">
      <c r="A1714" s="77">
        <f t="shared" si="38"/>
        <v>1451</v>
      </c>
      <c r="B1714" s="88" t="s">
        <v>859</v>
      </c>
      <c r="C1714" s="88"/>
      <c r="D1714" s="3"/>
      <c r="E1714" s="150"/>
      <c r="F1714" s="182">
        <f t="shared" si="37"/>
        <v>0</v>
      </c>
    </row>
    <row r="1715" spans="1:15" x14ac:dyDescent="0.25">
      <c r="A1715" s="77"/>
      <c r="B1715" s="88" t="s">
        <v>17</v>
      </c>
      <c r="C1715" s="18" t="s">
        <v>18</v>
      </c>
      <c r="D1715" s="3">
        <v>1</v>
      </c>
      <c r="E1715" s="150"/>
      <c r="F1715" s="182">
        <f t="shared" si="37"/>
        <v>0</v>
      </c>
    </row>
    <row r="1716" spans="1:15" x14ac:dyDescent="0.25">
      <c r="A1716" s="77">
        <f t="shared" si="38"/>
        <v>1452</v>
      </c>
      <c r="B1716" s="88" t="s">
        <v>860</v>
      </c>
      <c r="C1716" s="88"/>
      <c r="D1716" s="3"/>
      <c r="E1716" s="150"/>
      <c r="F1716" s="182">
        <f t="shared" si="37"/>
        <v>0</v>
      </c>
    </row>
    <row r="1717" spans="1:15" x14ac:dyDescent="0.25">
      <c r="A1717" s="77"/>
      <c r="B1717" s="88" t="s">
        <v>17</v>
      </c>
      <c r="C1717" s="18" t="s">
        <v>18</v>
      </c>
      <c r="D1717" s="3">
        <v>1</v>
      </c>
      <c r="E1717" s="150"/>
      <c r="F1717" s="182">
        <f t="shared" si="37"/>
        <v>0</v>
      </c>
    </row>
    <row r="1718" spans="1:15" x14ac:dyDescent="0.25">
      <c r="A1718" s="77">
        <f t="shared" si="38"/>
        <v>1453</v>
      </c>
      <c r="B1718" s="88" t="s">
        <v>861</v>
      </c>
      <c r="C1718" s="88"/>
      <c r="D1718" s="3"/>
      <c r="E1718" s="150"/>
      <c r="F1718" s="182">
        <f t="shared" si="37"/>
        <v>0</v>
      </c>
    </row>
    <row r="1719" spans="1:15" ht="17.25" thickBot="1" x14ac:dyDescent="0.3">
      <c r="A1719" s="77"/>
      <c r="B1719" s="88" t="s">
        <v>17</v>
      </c>
      <c r="C1719" s="18" t="s">
        <v>18</v>
      </c>
      <c r="D1719" s="3">
        <v>37</v>
      </c>
      <c r="E1719" s="150"/>
      <c r="F1719" s="182">
        <f t="shared" si="37"/>
        <v>0</v>
      </c>
    </row>
    <row r="1720" spans="1:15" ht="17.25" thickBot="1" x14ac:dyDescent="0.3">
      <c r="A1720" s="197" t="s">
        <v>916</v>
      </c>
      <c r="B1720" s="198"/>
      <c r="C1720" s="198"/>
      <c r="D1720" s="198"/>
      <c r="E1720" s="69"/>
      <c r="F1720" s="169">
        <f>SUM(F1609:F1719)</f>
        <v>0</v>
      </c>
    </row>
    <row r="1721" spans="1:15" x14ac:dyDescent="0.25">
      <c r="A1721" s="228" t="s">
        <v>917</v>
      </c>
      <c r="B1721" s="229"/>
      <c r="C1721" s="229"/>
      <c r="D1721" s="229"/>
      <c r="E1721" s="21"/>
      <c r="F1721" s="181">
        <f>D1721*E1721</f>
        <v>0</v>
      </c>
    </row>
    <row r="1722" spans="1:15" x14ac:dyDescent="0.25">
      <c r="A1722" s="124"/>
      <c r="B1722" s="124" t="s">
        <v>752</v>
      </c>
      <c r="C1722" s="124"/>
      <c r="D1722" s="124"/>
      <c r="E1722" s="152"/>
      <c r="F1722" s="181"/>
    </row>
    <row r="1723" spans="1:15" s="108" customFormat="1" x14ac:dyDescent="0.25">
      <c r="A1723" s="77">
        <v>1501</v>
      </c>
      <c r="B1723" s="88" t="s">
        <v>753</v>
      </c>
      <c r="C1723" s="153"/>
      <c r="D1723" s="3"/>
      <c r="E1723" s="154"/>
      <c r="F1723" s="180">
        <f>+E1723*D1723</f>
        <v>0</v>
      </c>
      <c r="G1723" s="76"/>
      <c r="H1723" s="76"/>
      <c r="I1723" s="76"/>
      <c r="J1723" s="76"/>
      <c r="K1723" s="76"/>
      <c r="L1723" s="76"/>
      <c r="M1723" s="76"/>
      <c r="N1723" s="76"/>
      <c r="O1723" s="76"/>
    </row>
    <row r="1724" spans="1:15" s="108" customFormat="1" x14ac:dyDescent="0.25">
      <c r="A1724" s="77"/>
      <c r="B1724" s="88" t="s">
        <v>34</v>
      </c>
      <c r="C1724" s="153" t="s">
        <v>754</v>
      </c>
      <c r="D1724" s="3">
        <v>17000</v>
      </c>
      <c r="E1724" s="154"/>
      <c r="F1724" s="180">
        <f>+E1724*D1724</f>
        <v>0</v>
      </c>
      <c r="G1724" s="76"/>
      <c r="H1724" s="76"/>
      <c r="I1724" s="76"/>
      <c r="J1724" s="76"/>
      <c r="K1724" s="76"/>
      <c r="L1724" s="76"/>
      <c r="M1724" s="76"/>
      <c r="N1724" s="76"/>
      <c r="O1724" s="76"/>
    </row>
    <row r="1725" spans="1:15" s="108" customFormat="1" x14ac:dyDescent="0.25">
      <c r="A1725" s="77">
        <f>A1723+1</f>
        <v>1502</v>
      </c>
      <c r="B1725" s="88" t="s">
        <v>755</v>
      </c>
      <c r="C1725" s="153"/>
      <c r="D1725" s="3"/>
      <c r="E1725" s="154"/>
      <c r="F1725" s="180">
        <f t="shared" ref="F1725:F1742" si="39">+E1725*D1725</f>
        <v>0</v>
      </c>
      <c r="G1725" s="76"/>
      <c r="H1725" s="76"/>
      <c r="I1725" s="76"/>
      <c r="J1725" s="76"/>
      <c r="K1725" s="76"/>
      <c r="L1725" s="76"/>
      <c r="M1725" s="76"/>
      <c r="N1725" s="76"/>
      <c r="O1725" s="76"/>
    </row>
    <row r="1726" spans="1:15" s="108" customFormat="1" x14ac:dyDescent="0.25">
      <c r="A1726" s="77"/>
      <c r="B1726" s="88" t="s">
        <v>756</v>
      </c>
      <c r="C1726" s="153" t="s">
        <v>754</v>
      </c>
      <c r="D1726" s="3">
        <v>31330</v>
      </c>
      <c r="E1726" s="154"/>
      <c r="F1726" s="180">
        <f t="shared" si="39"/>
        <v>0</v>
      </c>
      <c r="G1726" s="76"/>
      <c r="H1726" s="76"/>
      <c r="I1726" s="76"/>
      <c r="J1726" s="76"/>
      <c r="K1726" s="76"/>
      <c r="L1726" s="76"/>
      <c r="M1726" s="76"/>
      <c r="N1726" s="76"/>
      <c r="O1726" s="76"/>
    </row>
    <row r="1727" spans="1:15" s="108" customFormat="1" x14ac:dyDescent="0.25">
      <c r="A1727" s="77">
        <f>+A1725+1</f>
        <v>1503</v>
      </c>
      <c r="B1727" s="88" t="s">
        <v>757</v>
      </c>
      <c r="C1727" s="155"/>
      <c r="D1727" s="3"/>
      <c r="E1727" s="154"/>
      <c r="F1727" s="180">
        <f t="shared" si="39"/>
        <v>0</v>
      </c>
      <c r="G1727" s="76"/>
      <c r="H1727" s="76"/>
      <c r="I1727" s="76"/>
      <c r="J1727" s="76"/>
      <c r="K1727" s="76"/>
      <c r="L1727" s="76"/>
      <c r="M1727" s="76"/>
      <c r="N1727" s="76"/>
      <c r="O1727" s="76"/>
    </row>
    <row r="1728" spans="1:15" s="108" customFormat="1" x14ac:dyDescent="0.25">
      <c r="A1728" s="77"/>
      <c r="B1728" s="88" t="s">
        <v>756</v>
      </c>
      <c r="C1728" s="153" t="s">
        <v>754</v>
      </c>
      <c r="D1728" s="3">
        <v>20</v>
      </c>
      <c r="E1728" s="154"/>
      <c r="F1728" s="180">
        <f t="shared" si="39"/>
        <v>0</v>
      </c>
      <c r="G1728" s="76"/>
      <c r="H1728" s="76"/>
      <c r="I1728" s="76"/>
      <c r="J1728" s="76"/>
      <c r="K1728" s="76"/>
      <c r="L1728" s="76"/>
      <c r="M1728" s="76"/>
      <c r="N1728" s="76"/>
      <c r="O1728" s="76"/>
    </row>
    <row r="1729" spans="1:15" s="108" customFormat="1" x14ac:dyDescent="0.25">
      <c r="A1729" s="77">
        <f>+A1727+1</f>
        <v>1504</v>
      </c>
      <c r="B1729" s="88" t="s">
        <v>758</v>
      </c>
      <c r="C1729" s="153"/>
      <c r="D1729" s="3"/>
      <c r="E1729" s="154"/>
      <c r="F1729" s="180">
        <f t="shared" si="39"/>
        <v>0</v>
      </c>
      <c r="G1729" s="76"/>
      <c r="H1729" s="76"/>
      <c r="I1729" s="76"/>
      <c r="J1729" s="76"/>
      <c r="K1729" s="76"/>
      <c r="L1729" s="76"/>
      <c r="M1729" s="76"/>
      <c r="N1729" s="76"/>
      <c r="O1729" s="76"/>
    </row>
    <row r="1730" spans="1:15" s="108" customFormat="1" x14ac:dyDescent="0.25">
      <c r="A1730" s="77"/>
      <c r="B1730" s="88" t="s">
        <v>34</v>
      </c>
      <c r="C1730" s="153" t="s">
        <v>754</v>
      </c>
      <c r="D1730" s="3">
        <v>160</v>
      </c>
      <c r="E1730" s="154"/>
      <c r="F1730" s="180">
        <f t="shared" si="39"/>
        <v>0</v>
      </c>
      <c r="G1730" s="76"/>
      <c r="H1730" s="76"/>
      <c r="I1730" s="76"/>
      <c r="J1730" s="76"/>
      <c r="K1730" s="76"/>
      <c r="L1730" s="76"/>
      <c r="M1730" s="76"/>
      <c r="N1730" s="76"/>
      <c r="O1730" s="76"/>
    </row>
    <row r="1731" spans="1:15" s="108" customFormat="1" x14ac:dyDescent="0.25">
      <c r="A1731" s="77">
        <f>A1729+1</f>
        <v>1505</v>
      </c>
      <c r="B1731" s="88" t="s">
        <v>759</v>
      </c>
      <c r="C1731" s="153"/>
      <c r="D1731" s="3"/>
      <c r="E1731" s="154"/>
      <c r="F1731" s="180">
        <f t="shared" si="39"/>
        <v>0</v>
      </c>
      <c r="G1731" s="76"/>
      <c r="H1731" s="76"/>
      <c r="I1731" s="76"/>
      <c r="J1731" s="76"/>
      <c r="K1731" s="76"/>
      <c r="L1731" s="76"/>
      <c r="M1731" s="76"/>
      <c r="N1731" s="76"/>
      <c r="O1731" s="76"/>
    </row>
    <row r="1732" spans="1:15" s="108" customFormat="1" x14ac:dyDescent="0.25">
      <c r="A1732" s="77"/>
      <c r="B1732" s="88" t="s">
        <v>756</v>
      </c>
      <c r="C1732" s="153" t="s">
        <v>754</v>
      </c>
      <c r="D1732" s="3">
        <v>4300</v>
      </c>
      <c r="E1732" s="154"/>
      <c r="F1732" s="180">
        <f t="shared" si="39"/>
        <v>0</v>
      </c>
      <c r="G1732" s="76"/>
      <c r="H1732" s="76"/>
      <c r="I1732" s="76"/>
      <c r="J1732" s="76"/>
      <c r="K1732" s="76"/>
      <c r="L1732" s="76"/>
      <c r="M1732" s="76"/>
      <c r="N1732" s="76"/>
      <c r="O1732" s="76"/>
    </row>
    <row r="1733" spans="1:15" s="108" customFormat="1" x14ac:dyDescent="0.25">
      <c r="A1733" s="77">
        <f>A1731+1</f>
        <v>1506</v>
      </c>
      <c r="B1733" s="88" t="s">
        <v>760</v>
      </c>
      <c r="C1733" s="155"/>
      <c r="D1733" s="3"/>
      <c r="E1733" s="154"/>
      <c r="F1733" s="180">
        <f t="shared" si="39"/>
        <v>0</v>
      </c>
      <c r="G1733" s="76"/>
      <c r="H1733" s="76"/>
      <c r="I1733" s="76"/>
      <c r="J1733" s="76"/>
      <c r="K1733" s="76"/>
      <c r="L1733" s="76"/>
      <c r="M1733" s="76"/>
      <c r="N1733" s="76"/>
      <c r="O1733" s="76"/>
    </row>
    <row r="1734" spans="1:15" s="108" customFormat="1" x14ac:dyDescent="0.25">
      <c r="A1734" s="77"/>
      <c r="B1734" s="88" t="s">
        <v>756</v>
      </c>
      <c r="C1734" s="153" t="s">
        <v>754</v>
      </c>
      <c r="D1734" s="3">
        <v>22075</v>
      </c>
      <c r="E1734" s="154"/>
      <c r="F1734" s="180">
        <f t="shared" si="39"/>
        <v>0</v>
      </c>
      <c r="G1734" s="76"/>
      <c r="H1734" s="76"/>
      <c r="I1734" s="76"/>
      <c r="J1734" s="76"/>
      <c r="K1734" s="76"/>
      <c r="L1734" s="76"/>
      <c r="M1734" s="76"/>
      <c r="N1734" s="76"/>
      <c r="O1734" s="76"/>
    </row>
    <row r="1735" spans="1:15" s="108" customFormat="1" x14ac:dyDescent="0.25">
      <c r="A1735" s="77">
        <f>A1733+1</f>
        <v>1507</v>
      </c>
      <c r="B1735" s="88" t="s">
        <v>761</v>
      </c>
      <c r="C1735" s="155"/>
      <c r="D1735" s="3"/>
      <c r="E1735" s="154"/>
      <c r="F1735" s="180">
        <f t="shared" si="39"/>
        <v>0</v>
      </c>
      <c r="G1735" s="76"/>
      <c r="H1735" s="76"/>
      <c r="I1735" s="76"/>
      <c r="J1735" s="76"/>
      <c r="K1735" s="76"/>
      <c r="L1735" s="76"/>
      <c r="M1735" s="76"/>
      <c r="N1735" s="76"/>
      <c r="O1735" s="76"/>
    </row>
    <row r="1736" spans="1:15" s="108" customFormat="1" x14ac:dyDescent="0.25">
      <c r="A1736" s="77"/>
      <c r="B1736" s="88" t="s">
        <v>756</v>
      </c>
      <c r="C1736" s="153" t="s">
        <v>754</v>
      </c>
      <c r="D1736" s="3">
        <v>4225</v>
      </c>
      <c r="E1736" s="154"/>
      <c r="F1736" s="180">
        <f t="shared" si="39"/>
        <v>0</v>
      </c>
      <c r="G1736" s="76"/>
      <c r="H1736" s="76"/>
      <c r="I1736" s="76"/>
      <c r="J1736" s="76"/>
      <c r="K1736" s="76"/>
      <c r="L1736" s="76"/>
      <c r="M1736" s="76"/>
      <c r="N1736" s="76"/>
      <c r="O1736" s="76"/>
    </row>
    <row r="1737" spans="1:15" x14ac:dyDescent="0.25">
      <c r="A1737" s="124"/>
      <c r="B1737" s="124" t="s">
        <v>762</v>
      </c>
      <c r="C1737" s="124"/>
      <c r="D1737" s="124"/>
      <c r="E1737" s="152"/>
      <c r="F1737" s="180">
        <f t="shared" si="39"/>
        <v>0</v>
      </c>
    </row>
    <row r="1738" spans="1:15" s="108" customFormat="1" x14ac:dyDescent="0.25">
      <c r="A1738" s="77">
        <f>A1735+1</f>
        <v>1508</v>
      </c>
      <c r="B1738" s="88" t="s">
        <v>763</v>
      </c>
      <c r="C1738" s="153"/>
      <c r="D1738" s="43"/>
      <c r="E1738" s="154"/>
      <c r="F1738" s="180">
        <f t="shared" si="39"/>
        <v>0</v>
      </c>
      <c r="G1738" s="76"/>
      <c r="H1738" s="76"/>
      <c r="I1738" s="76"/>
      <c r="J1738" s="76"/>
      <c r="K1738" s="76"/>
      <c r="L1738" s="76"/>
      <c r="M1738" s="76"/>
      <c r="N1738" s="76"/>
      <c r="O1738" s="76"/>
    </row>
    <row r="1739" spans="1:15" s="108" customFormat="1" x14ac:dyDescent="0.25">
      <c r="A1739" s="77"/>
      <c r="B1739" s="88" t="s">
        <v>34</v>
      </c>
      <c r="C1739" s="153" t="s">
        <v>754</v>
      </c>
      <c r="D1739" s="3">
        <v>28625</v>
      </c>
      <c r="E1739" s="154"/>
      <c r="F1739" s="180">
        <f t="shared" si="39"/>
        <v>0</v>
      </c>
      <c r="G1739" s="76"/>
      <c r="H1739" s="76"/>
      <c r="I1739" s="76"/>
      <c r="J1739" s="76"/>
      <c r="K1739" s="76"/>
      <c r="L1739" s="76"/>
      <c r="M1739" s="76"/>
      <c r="N1739" s="76"/>
      <c r="O1739" s="76"/>
    </row>
    <row r="1740" spans="1:15" s="108" customFormat="1" x14ac:dyDescent="0.25">
      <c r="A1740" s="77">
        <f>A1738+1</f>
        <v>1509</v>
      </c>
      <c r="B1740" s="88" t="s">
        <v>868</v>
      </c>
      <c r="C1740" s="153"/>
      <c r="D1740" s="43"/>
      <c r="E1740" s="154"/>
      <c r="F1740" s="180">
        <f t="shared" si="39"/>
        <v>0</v>
      </c>
      <c r="G1740" s="76"/>
      <c r="H1740" s="76"/>
      <c r="I1740" s="76"/>
      <c r="J1740" s="76"/>
      <c r="K1740" s="76"/>
      <c r="L1740" s="76"/>
      <c r="M1740" s="76"/>
      <c r="N1740" s="76"/>
      <c r="O1740" s="76"/>
    </row>
    <row r="1741" spans="1:15" s="108" customFormat="1" x14ac:dyDescent="0.25">
      <c r="A1741" s="77"/>
      <c r="B1741" s="88" t="s">
        <v>34</v>
      </c>
      <c r="C1741" s="153" t="s">
        <v>754</v>
      </c>
      <c r="D1741" s="3">
        <v>3000</v>
      </c>
      <c r="E1741" s="154"/>
      <c r="F1741" s="180">
        <f t="shared" si="39"/>
        <v>0</v>
      </c>
      <c r="G1741" s="76"/>
      <c r="H1741" s="76"/>
      <c r="I1741" s="76"/>
      <c r="J1741" s="76"/>
      <c r="K1741" s="76"/>
      <c r="L1741" s="76"/>
      <c r="M1741" s="76"/>
      <c r="N1741" s="76"/>
      <c r="O1741" s="76"/>
    </row>
    <row r="1742" spans="1:15" s="102" customFormat="1" ht="17.25" thickBot="1" x14ac:dyDescent="0.3">
      <c r="A1742" s="77"/>
      <c r="B1742" s="70"/>
      <c r="C1742" s="77"/>
      <c r="D1742" s="43"/>
      <c r="E1742" s="3"/>
      <c r="F1742" s="180">
        <f t="shared" si="39"/>
        <v>0</v>
      </c>
      <c r="G1742" s="76"/>
      <c r="H1742" s="76"/>
      <c r="I1742" s="76"/>
      <c r="J1742" s="76"/>
      <c r="K1742" s="76"/>
      <c r="L1742" s="76"/>
      <c r="M1742" s="76"/>
      <c r="N1742" s="76"/>
      <c r="O1742" s="76"/>
    </row>
    <row r="1743" spans="1:15" ht="17.25" thickBot="1" x14ac:dyDescent="0.3">
      <c r="A1743" s="197" t="s">
        <v>918</v>
      </c>
      <c r="B1743" s="198"/>
      <c r="C1743" s="198"/>
      <c r="D1743" s="198"/>
      <c r="E1743" s="69"/>
      <c r="F1743" s="169">
        <f>SUM(F1723:F1742)</f>
        <v>0</v>
      </c>
    </row>
    <row r="1744" spans="1:15" x14ac:dyDescent="0.25">
      <c r="A1744" s="230" t="s">
        <v>919</v>
      </c>
      <c r="B1744" s="231"/>
      <c r="C1744" s="231"/>
      <c r="D1744" s="231"/>
      <c r="E1744" s="21"/>
      <c r="F1744" s="181">
        <f>D1744*E1744</f>
        <v>0</v>
      </c>
    </row>
    <row r="1745" spans="1:6" x14ac:dyDescent="0.25">
      <c r="A1745" s="120"/>
      <c r="B1745" s="105" t="s">
        <v>883</v>
      </c>
      <c r="C1745" s="98"/>
      <c r="E1745" s="3"/>
      <c r="F1745" s="166"/>
    </row>
    <row r="1746" spans="1:6" x14ac:dyDescent="0.25">
      <c r="A1746" s="220">
        <v>1601</v>
      </c>
      <c r="B1746" s="97" t="s">
        <v>884</v>
      </c>
      <c r="C1746" s="98"/>
      <c r="E1746" s="3"/>
      <c r="F1746" s="166"/>
    </row>
    <row r="1747" spans="1:6" x14ac:dyDescent="0.25">
      <c r="A1747" s="220"/>
      <c r="B1747" s="93" t="s">
        <v>34</v>
      </c>
      <c r="C1747" s="98" t="s">
        <v>5</v>
      </c>
      <c r="D1747" s="2">
        <v>7400</v>
      </c>
      <c r="E1747" s="3"/>
      <c r="F1747" s="166">
        <f>D1747*E1747</f>
        <v>0</v>
      </c>
    </row>
    <row r="1748" spans="1:6" x14ac:dyDescent="0.25">
      <c r="A1748" s="220">
        <f>A1746+1</f>
        <v>1602</v>
      </c>
      <c r="B1748" s="97" t="s">
        <v>885</v>
      </c>
      <c r="C1748" s="98"/>
      <c r="E1748" s="3"/>
      <c r="F1748" s="166">
        <f t="shared" ref="F1748:F1821" si="40">D1748*E1748</f>
        <v>0</v>
      </c>
    </row>
    <row r="1749" spans="1:6" x14ac:dyDescent="0.25">
      <c r="A1749" s="220"/>
      <c r="B1749" s="93" t="s">
        <v>34</v>
      </c>
      <c r="C1749" s="98" t="s">
        <v>5</v>
      </c>
      <c r="D1749" s="2">
        <v>12022</v>
      </c>
      <c r="E1749" s="3"/>
      <c r="F1749" s="166">
        <f t="shared" si="40"/>
        <v>0</v>
      </c>
    </row>
    <row r="1750" spans="1:6" x14ac:dyDescent="0.25">
      <c r="A1750" s="120"/>
      <c r="B1750" s="105" t="s">
        <v>764</v>
      </c>
      <c r="C1750" s="98"/>
      <c r="E1750" s="3"/>
      <c r="F1750" s="166">
        <f t="shared" si="40"/>
        <v>0</v>
      </c>
    </row>
    <row r="1751" spans="1:6" x14ac:dyDescent="0.25">
      <c r="A1751" s="220">
        <f>A1748+1</f>
        <v>1603</v>
      </c>
      <c r="B1751" s="97" t="s">
        <v>1034</v>
      </c>
      <c r="C1751" s="98"/>
      <c r="E1751" s="3"/>
      <c r="F1751" s="166">
        <f t="shared" si="40"/>
        <v>0</v>
      </c>
    </row>
    <row r="1752" spans="1:6" x14ac:dyDescent="0.25">
      <c r="A1752" s="220"/>
      <c r="B1752" s="93" t="s">
        <v>545</v>
      </c>
      <c r="C1752" s="98" t="s">
        <v>18</v>
      </c>
      <c r="D1752" s="2">
        <v>1</v>
      </c>
      <c r="E1752" s="3"/>
      <c r="F1752" s="166">
        <f t="shared" si="40"/>
        <v>0</v>
      </c>
    </row>
    <row r="1753" spans="1:6" x14ac:dyDescent="0.25">
      <c r="A1753" s="220">
        <f>A1751+1</f>
        <v>1604</v>
      </c>
      <c r="B1753" s="97" t="s">
        <v>1035</v>
      </c>
      <c r="C1753" s="98"/>
      <c r="E1753" s="3"/>
      <c r="F1753" s="166">
        <f t="shared" si="40"/>
        <v>0</v>
      </c>
    </row>
    <row r="1754" spans="1:6" x14ac:dyDescent="0.25">
      <c r="A1754" s="220"/>
      <c r="B1754" s="93" t="s">
        <v>545</v>
      </c>
      <c r="C1754" s="98" t="s">
        <v>18</v>
      </c>
      <c r="D1754" s="2">
        <f>21+14</f>
        <v>35</v>
      </c>
      <c r="E1754" s="3"/>
      <c r="F1754" s="166">
        <f t="shared" si="40"/>
        <v>0</v>
      </c>
    </row>
    <row r="1755" spans="1:6" x14ac:dyDescent="0.25">
      <c r="A1755" s="220">
        <f t="shared" ref="A1755:A1765" si="41">A1753+1</f>
        <v>1605</v>
      </c>
      <c r="B1755" s="97" t="s">
        <v>862</v>
      </c>
      <c r="C1755" s="98"/>
      <c r="E1755" s="3"/>
      <c r="F1755" s="166">
        <f t="shared" si="40"/>
        <v>0</v>
      </c>
    </row>
    <row r="1756" spans="1:6" x14ac:dyDescent="0.25">
      <c r="A1756" s="220"/>
      <c r="B1756" s="93" t="s">
        <v>545</v>
      </c>
      <c r="C1756" s="98" t="s">
        <v>18</v>
      </c>
      <c r="D1756" s="2">
        <v>73</v>
      </c>
      <c r="E1756" s="3"/>
      <c r="F1756" s="166">
        <f t="shared" si="40"/>
        <v>0</v>
      </c>
    </row>
    <row r="1757" spans="1:6" x14ac:dyDescent="0.25">
      <c r="A1757" s="220">
        <f t="shared" si="41"/>
        <v>1606</v>
      </c>
      <c r="B1757" s="97" t="s">
        <v>863</v>
      </c>
      <c r="C1757" s="98"/>
      <c r="E1757" s="3"/>
      <c r="F1757" s="166">
        <f t="shared" ref="F1757:F1766" si="42">D1757*E1757</f>
        <v>0</v>
      </c>
    </row>
    <row r="1758" spans="1:6" x14ac:dyDescent="0.25">
      <c r="A1758" s="220"/>
      <c r="B1758" s="93" t="s">
        <v>545</v>
      </c>
      <c r="C1758" s="98" t="s">
        <v>18</v>
      </c>
      <c r="D1758" s="2">
        <v>4</v>
      </c>
      <c r="E1758" s="3"/>
      <c r="F1758" s="166">
        <f t="shared" si="42"/>
        <v>0</v>
      </c>
    </row>
    <row r="1759" spans="1:6" x14ac:dyDescent="0.25">
      <c r="A1759" s="220">
        <f t="shared" si="41"/>
        <v>1607</v>
      </c>
      <c r="B1759" s="97" t="s">
        <v>864</v>
      </c>
      <c r="C1759" s="98"/>
      <c r="E1759" s="3"/>
      <c r="F1759" s="166">
        <f t="shared" si="42"/>
        <v>0</v>
      </c>
    </row>
    <row r="1760" spans="1:6" x14ac:dyDescent="0.25">
      <c r="A1760" s="220"/>
      <c r="B1760" s="93" t="s">
        <v>545</v>
      </c>
      <c r="C1760" s="98" t="s">
        <v>18</v>
      </c>
      <c r="D1760" s="2">
        <v>4</v>
      </c>
      <c r="E1760" s="3"/>
      <c r="F1760" s="166">
        <f t="shared" si="42"/>
        <v>0</v>
      </c>
    </row>
    <row r="1761" spans="1:6" x14ac:dyDescent="0.25">
      <c r="A1761" s="220">
        <f t="shared" si="41"/>
        <v>1608</v>
      </c>
      <c r="B1761" s="97" t="s">
        <v>865</v>
      </c>
      <c r="C1761" s="98"/>
      <c r="E1761" s="3"/>
      <c r="F1761" s="166">
        <f t="shared" si="42"/>
        <v>0</v>
      </c>
    </row>
    <row r="1762" spans="1:6" x14ac:dyDescent="0.25">
      <c r="A1762" s="220"/>
      <c r="B1762" s="93" t="s">
        <v>545</v>
      </c>
      <c r="C1762" s="98" t="s">
        <v>18</v>
      </c>
      <c r="D1762" s="2">
        <v>30</v>
      </c>
      <c r="E1762" s="3"/>
      <c r="F1762" s="166">
        <f t="shared" si="42"/>
        <v>0</v>
      </c>
    </row>
    <row r="1763" spans="1:6" x14ac:dyDescent="0.25">
      <c r="A1763" s="220">
        <f t="shared" si="41"/>
        <v>1609</v>
      </c>
      <c r="B1763" s="97" t="s">
        <v>866</v>
      </c>
      <c r="C1763" s="98"/>
      <c r="E1763" s="3"/>
      <c r="F1763" s="166">
        <f t="shared" si="42"/>
        <v>0</v>
      </c>
    </row>
    <row r="1764" spans="1:6" x14ac:dyDescent="0.25">
      <c r="A1764" s="220"/>
      <c r="B1764" s="93" t="s">
        <v>545</v>
      </c>
      <c r="C1764" s="98" t="s">
        <v>18</v>
      </c>
      <c r="D1764" s="2">
        <v>18</v>
      </c>
      <c r="E1764" s="3"/>
      <c r="F1764" s="166">
        <f t="shared" si="42"/>
        <v>0</v>
      </c>
    </row>
    <row r="1765" spans="1:6" x14ac:dyDescent="0.25">
      <c r="A1765" s="220">
        <f t="shared" si="41"/>
        <v>1610</v>
      </c>
      <c r="B1765" s="97" t="s">
        <v>867</v>
      </c>
      <c r="C1765" s="98"/>
      <c r="E1765" s="3"/>
      <c r="F1765" s="166">
        <f t="shared" si="42"/>
        <v>0</v>
      </c>
    </row>
    <row r="1766" spans="1:6" x14ac:dyDescent="0.25">
      <c r="A1766" s="220"/>
      <c r="B1766" s="93" t="s">
        <v>545</v>
      </c>
      <c r="C1766" s="98" t="s">
        <v>18</v>
      </c>
      <c r="D1766" s="2">
        <v>5</v>
      </c>
      <c r="E1766" s="3"/>
      <c r="F1766" s="166">
        <f t="shared" si="42"/>
        <v>0</v>
      </c>
    </row>
    <row r="1767" spans="1:6" x14ac:dyDescent="0.25">
      <c r="A1767" s="120"/>
      <c r="B1767" s="105" t="s">
        <v>765</v>
      </c>
      <c r="C1767" s="98"/>
      <c r="E1767" s="3"/>
      <c r="F1767" s="166">
        <f t="shared" si="40"/>
        <v>0</v>
      </c>
    </row>
    <row r="1768" spans="1:6" x14ac:dyDescent="0.25">
      <c r="A1768" s="220">
        <f>+A1765+1</f>
        <v>1611</v>
      </c>
      <c r="B1768" s="97" t="s">
        <v>766</v>
      </c>
      <c r="C1768" s="98"/>
      <c r="E1768" s="3"/>
      <c r="F1768" s="166">
        <f t="shared" si="40"/>
        <v>0</v>
      </c>
    </row>
    <row r="1769" spans="1:6" x14ac:dyDescent="0.25">
      <c r="A1769" s="220"/>
      <c r="B1769" s="93" t="s">
        <v>545</v>
      </c>
      <c r="C1769" s="98" t="s">
        <v>18</v>
      </c>
      <c r="D1769" s="2">
        <v>2</v>
      </c>
      <c r="E1769" s="3"/>
      <c r="F1769" s="166">
        <f t="shared" si="40"/>
        <v>0</v>
      </c>
    </row>
    <row r="1770" spans="1:6" x14ac:dyDescent="0.25">
      <c r="A1770" s="220">
        <f>A1768+1</f>
        <v>1612</v>
      </c>
      <c r="B1770" s="97" t="s">
        <v>767</v>
      </c>
      <c r="C1770" s="98"/>
      <c r="E1770" s="3"/>
      <c r="F1770" s="166">
        <f t="shared" si="40"/>
        <v>0</v>
      </c>
    </row>
    <row r="1771" spans="1:6" x14ac:dyDescent="0.25">
      <c r="A1771" s="220"/>
      <c r="B1771" s="93" t="s">
        <v>545</v>
      </c>
      <c r="C1771" s="98" t="s">
        <v>18</v>
      </c>
      <c r="D1771" s="2">
        <v>9</v>
      </c>
      <c r="E1771" s="3"/>
      <c r="F1771" s="166">
        <f t="shared" si="40"/>
        <v>0</v>
      </c>
    </row>
    <row r="1772" spans="1:6" x14ac:dyDescent="0.25">
      <c r="A1772" s="220">
        <f>A1770+1</f>
        <v>1613</v>
      </c>
      <c r="B1772" s="97" t="s">
        <v>768</v>
      </c>
      <c r="C1772" s="98"/>
      <c r="E1772" s="3"/>
      <c r="F1772" s="166">
        <f t="shared" si="40"/>
        <v>0</v>
      </c>
    </row>
    <row r="1773" spans="1:6" x14ac:dyDescent="0.25">
      <c r="A1773" s="220"/>
      <c r="B1773" s="93" t="s">
        <v>545</v>
      </c>
      <c r="C1773" s="98" t="s">
        <v>18</v>
      </c>
      <c r="D1773" s="2">
        <v>20</v>
      </c>
      <c r="E1773" s="3"/>
      <c r="F1773" s="166">
        <f t="shared" si="40"/>
        <v>0</v>
      </c>
    </row>
    <row r="1774" spans="1:6" x14ac:dyDescent="0.25">
      <c r="A1774" s="220">
        <f>A1772+1</f>
        <v>1614</v>
      </c>
      <c r="B1774" s="97" t="s">
        <v>886</v>
      </c>
      <c r="C1774" s="98"/>
      <c r="E1774" s="3"/>
      <c r="F1774" s="166">
        <f t="shared" si="40"/>
        <v>0</v>
      </c>
    </row>
    <row r="1775" spans="1:6" x14ac:dyDescent="0.25">
      <c r="A1775" s="220"/>
      <c r="B1775" s="93" t="s">
        <v>545</v>
      </c>
      <c r="C1775" s="98" t="s">
        <v>18</v>
      </c>
      <c r="D1775" s="2">
        <v>4</v>
      </c>
      <c r="E1775" s="3"/>
      <c r="F1775" s="166">
        <f t="shared" si="40"/>
        <v>0</v>
      </c>
    </row>
    <row r="1776" spans="1:6" x14ac:dyDescent="0.25">
      <c r="A1776" s="220">
        <f>A1774+1</f>
        <v>1615</v>
      </c>
      <c r="B1776" s="97" t="s">
        <v>769</v>
      </c>
      <c r="C1776" s="98"/>
      <c r="E1776" s="3"/>
      <c r="F1776" s="166">
        <f t="shared" si="40"/>
        <v>0</v>
      </c>
    </row>
    <row r="1777" spans="1:6" x14ac:dyDescent="0.25">
      <c r="A1777" s="220"/>
      <c r="B1777" s="93" t="s">
        <v>545</v>
      </c>
      <c r="C1777" s="98" t="s">
        <v>18</v>
      </c>
      <c r="D1777" s="2">
        <v>10</v>
      </c>
      <c r="E1777" s="3"/>
      <c r="F1777" s="166">
        <f t="shared" si="40"/>
        <v>0</v>
      </c>
    </row>
    <row r="1778" spans="1:6" x14ac:dyDescent="0.25">
      <c r="A1778" s="220">
        <f>A1776+1</f>
        <v>1616</v>
      </c>
      <c r="B1778" s="97" t="s">
        <v>770</v>
      </c>
      <c r="C1778" s="98"/>
      <c r="E1778" s="3"/>
      <c r="F1778" s="166">
        <f t="shared" si="40"/>
        <v>0</v>
      </c>
    </row>
    <row r="1779" spans="1:6" x14ac:dyDescent="0.25">
      <c r="A1779" s="220"/>
      <c r="B1779" s="93" t="s">
        <v>545</v>
      </c>
      <c r="C1779" s="98" t="s">
        <v>18</v>
      </c>
      <c r="D1779" s="2">
        <v>14</v>
      </c>
      <c r="E1779" s="3"/>
      <c r="F1779" s="166">
        <f t="shared" si="40"/>
        <v>0</v>
      </c>
    </row>
    <row r="1780" spans="1:6" x14ac:dyDescent="0.25">
      <c r="A1780" s="220">
        <f>A1778+1</f>
        <v>1617</v>
      </c>
      <c r="B1780" s="97" t="s">
        <v>771</v>
      </c>
      <c r="C1780" s="98"/>
      <c r="E1780" s="3"/>
      <c r="F1780" s="166">
        <f t="shared" si="40"/>
        <v>0</v>
      </c>
    </row>
    <row r="1781" spans="1:6" x14ac:dyDescent="0.25">
      <c r="A1781" s="220"/>
      <c r="B1781" s="93" t="s">
        <v>545</v>
      </c>
      <c r="C1781" s="98" t="s">
        <v>18</v>
      </c>
      <c r="D1781" s="2">
        <v>58</v>
      </c>
      <c r="E1781" s="3"/>
      <c r="F1781" s="166">
        <f t="shared" si="40"/>
        <v>0</v>
      </c>
    </row>
    <row r="1782" spans="1:6" x14ac:dyDescent="0.25">
      <c r="A1782" s="220">
        <f>A1780+1</f>
        <v>1618</v>
      </c>
      <c r="B1782" s="97" t="s">
        <v>772</v>
      </c>
      <c r="C1782" s="98"/>
      <c r="E1782" s="3"/>
      <c r="F1782" s="166">
        <f t="shared" si="40"/>
        <v>0</v>
      </c>
    </row>
    <row r="1783" spans="1:6" x14ac:dyDescent="0.25">
      <c r="A1783" s="220"/>
      <c r="B1783" s="93" t="s">
        <v>545</v>
      </c>
      <c r="C1783" s="98" t="s">
        <v>18</v>
      </c>
      <c r="D1783" s="2">
        <v>5</v>
      </c>
      <c r="E1783" s="3"/>
      <c r="F1783" s="166">
        <f t="shared" si="40"/>
        <v>0</v>
      </c>
    </row>
    <row r="1784" spans="1:6" x14ac:dyDescent="0.25">
      <c r="A1784" s="220">
        <f>A1782+1</f>
        <v>1619</v>
      </c>
      <c r="B1784" s="97" t="s">
        <v>773</v>
      </c>
      <c r="C1784" s="98"/>
      <c r="E1784" s="3"/>
      <c r="F1784" s="166">
        <f t="shared" si="40"/>
        <v>0</v>
      </c>
    </row>
    <row r="1785" spans="1:6" x14ac:dyDescent="0.25">
      <c r="A1785" s="220"/>
      <c r="B1785" s="93" t="s">
        <v>545</v>
      </c>
      <c r="C1785" s="98" t="s">
        <v>18</v>
      </c>
      <c r="D1785" s="2">
        <v>6</v>
      </c>
      <c r="E1785" s="3"/>
      <c r="F1785" s="166">
        <f t="shared" si="40"/>
        <v>0</v>
      </c>
    </row>
    <row r="1786" spans="1:6" x14ac:dyDescent="0.25">
      <c r="A1786" s="220">
        <f>A1784+1</f>
        <v>1620</v>
      </c>
      <c r="B1786" s="97" t="s">
        <v>774</v>
      </c>
      <c r="C1786" s="98"/>
      <c r="E1786" s="3"/>
      <c r="F1786" s="166">
        <f t="shared" si="40"/>
        <v>0</v>
      </c>
    </row>
    <row r="1787" spans="1:6" x14ac:dyDescent="0.25">
      <c r="A1787" s="220"/>
      <c r="B1787" s="93" t="s">
        <v>545</v>
      </c>
      <c r="C1787" s="98" t="s">
        <v>18</v>
      </c>
      <c r="D1787" s="2">
        <v>1</v>
      </c>
      <c r="E1787" s="3"/>
      <c r="F1787" s="166">
        <f t="shared" si="40"/>
        <v>0</v>
      </c>
    </row>
    <row r="1788" spans="1:6" x14ac:dyDescent="0.25">
      <c r="A1788" s="220">
        <f>A1786+1</f>
        <v>1621</v>
      </c>
      <c r="B1788" s="97" t="s">
        <v>775</v>
      </c>
      <c r="C1788" s="98"/>
      <c r="E1788" s="3"/>
      <c r="F1788" s="166">
        <f t="shared" si="40"/>
        <v>0</v>
      </c>
    </row>
    <row r="1789" spans="1:6" x14ac:dyDescent="0.25">
      <c r="A1789" s="220"/>
      <c r="B1789" s="93" t="s">
        <v>545</v>
      </c>
      <c r="C1789" s="98" t="s">
        <v>18</v>
      </c>
      <c r="D1789" s="2">
        <v>6</v>
      </c>
      <c r="E1789" s="3"/>
      <c r="F1789" s="166">
        <f t="shared" si="40"/>
        <v>0</v>
      </c>
    </row>
    <row r="1790" spans="1:6" x14ac:dyDescent="0.25">
      <c r="A1790" s="220">
        <f>A1788+1</f>
        <v>1622</v>
      </c>
      <c r="B1790" s="97" t="s">
        <v>776</v>
      </c>
      <c r="C1790" s="98"/>
      <c r="E1790" s="3"/>
      <c r="F1790" s="166">
        <f t="shared" si="40"/>
        <v>0</v>
      </c>
    </row>
    <row r="1791" spans="1:6" x14ac:dyDescent="0.25">
      <c r="A1791" s="220"/>
      <c r="B1791" s="93" t="s">
        <v>545</v>
      </c>
      <c r="C1791" s="98" t="s">
        <v>18</v>
      </c>
      <c r="D1791" s="2">
        <v>44</v>
      </c>
      <c r="E1791" s="3"/>
      <c r="F1791" s="166">
        <f t="shared" si="40"/>
        <v>0</v>
      </c>
    </row>
    <row r="1792" spans="1:6" x14ac:dyDescent="0.25">
      <c r="A1792" s="220">
        <f>A1790+1</f>
        <v>1623</v>
      </c>
      <c r="B1792" s="97" t="s">
        <v>777</v>
      </c>
      <c r="C1792" s="98"/>
      <c r="E1792" s="3"/>
      <c r="F1792" s="166">
        <f t="shared" si="40"/>
        <v>0</v>
      </c>
    </row>
    <row r="1793" spans="1:6" x14ac:dyDescent="0.25">
      <c r="A1793" s="220"/>
      <c r="B1793" s="93" t="s">
        <v>545</v>
      </c>
      <c r="C1793" s="98" t="s">
        <v>18</v>
      </c>
      <c r="D1793" s="2">
        <v>22</v>
      </c>
      <c r="E1793" s="3"/>
      <c r="F1793" s="166">
        <f t="shared" si="40"/>
        <v>0</v>
      </c>
    </row>
    <row r="1794" spans="1:6" x14ac:dyDescent="0.25">
      <c r="A1794" s="220">
        <f>A1792+1</f>
        <v>1624</v>
      </c>
      <c r="B1794" s="97" t="s">
        <v>778</v>
      </c>
      <c r="C1794" s="98"/>
      <c r="E1794" s="3"/>
      <c r="F1794" s="166">
        <f t="shared" si="40"/>
        <v>0</v>
      </c>
    </row>
    <row r="1795" spans="1:6" x14ac:dyDescent="0.25">
      <c r="A1795" s="220"/>
      <c r="B1795" s="93" t="s">
        <v>545</v>
      </c>
      <c r="C1795" s="98" t="s">
        <v>18</v>
      </c>
      <c r="D1795" s="2">
        <v>5</v>
      </c>
      <c r="E1795" s="3"/>
      <c r="F1795" s="166">
        <f t="shared" si="40"/>
        <v>0</v>
      </c>
    </row>
    <row r="1796" spans="1:6" x14ac:dyDescent="0.25">
      <c r="A1796" s="220">
        <f>A1794+1</f>
        <v>1625</v>
      </c>
      <c r="B1796" s="97" t="s">
        <v>779</v>
      </c>
      <c r="C1796" s="98"/>
      <c r="E1796" s="3"/>
      <c r="F1796" s="166">
        <f t="shared" si="40"/>
        <v>0</v>
      </c>
    </row>
    <row r="1797" spans="1:6" x14ac:dyDescent="0.25">
      <c r="A1797" s="220"/>
      <c r="B1797" s="93" t="s">
        <v>545</v>
      </c>
      <c r="C1797" s="98" t="s">
        <v>18</v>
      </c>
      <c r="D1797" s="2">
        <v>14</v>
      </c>
      <c r="E1797" s="3"/>
      <c r="F1797" s="166">
        <f t="shared" si="40"/>
        <v>0</v>
      </c>
    </row>
    <row r="1798" spans="1:6" x14ac:dyDescent="0.25">
      <c r="A1798" s="220">
        <f>A1796+1</f>
        <v>1626</v>
      </c>
      <c r="B1798" s="97" t="s">
        <v>780</v>
      </c>
      <c r="C1798" s="98"/>
      <c r="E1798" s="3"/>
      <c r="F1798" s="166">
        <f t="shared" si="40"/>
        <v>0</v>
      </c>
    </row>
    <row r="1799" spans="1:6" x14ac:dyDescent="0.25">
      <c r="A1799" s="220"/>
      <c r="B1799" s="93" t="s">
        <v>545</v>
      </c>
      <c r="C1799" s="98" t="s">
        <v>18</v>
      </c>
      <c r="D1799" s="2">
        <v>65</v>
      </c>
      <c r="E1799" s="3"/>
      <c r="F1799" s="166">
        <f t="shared" si="40"/>
        <v>0</v>
      </c>
    </row>
    <row r="1800" spans="1:6" x14ac:dyDescent="0.25">
      <c r="A1800" s="220">
        <f>A1798+1</f>
        <v>1627</v>
      </c>
      <c r="B1800" s="97" t="s">
        <v>781</v>
      </c>
      <c r="C1800" s="98"/>
      <c r="E1800" s="3"/>
      <c r="F1800" s="166">
        <f t="shared" si="40"/>
        <v>0</v>
      </c>
    </row>
    <row r="1801" spans="1:6" x14ac:dyDescent="0.25">
      <c r="A1801" s="220"/>
      <c r="B1801" s="93" t="s">
        <v>545</v>
      </c>
      <c r="C1801" s="98" t="s">
        <v>18</v>
      </c>
      <c r="D1801" s="2">
        <v>26</v>
      </c>
      <c r="E1801" s="3"/>
      <c r="F1801" s="166">
        <f t="shared" si="40"/>
        <v>0</v>
      </c>
    </row>
    <row r="1802" spans="1:6" x14ac:dyDescent="0.25">
      <c r="A1802" s="220">
        <f>A1800+1</f>
        <v>1628</v>
      </c>
      <c r="B1802" s="97" t="s">
        <v>782</v>
      </c>
      <c r="C1802" s="98"/>
      <c r="E1802" s="3"/>
      <c r="F1802" s="166">
        <f t="shared" si="40"/>
        <v>0</v>
      </c>
    </row>
    <row r="1803" spans="1:6" x14ac:dyDescent="0.25">
      <c r="A1803" s="220"/>
      <c r="B1803" s="93" t="s">
        <v>545</v>
      </c>
      <c r="C1803" s="98" t="s">
        <v>18</v>
      </c>
      <c r="D1803" s="2">
        <v>15</v>
      </c>
      <c r="E1803" s="3"/>
      <c r="F1803" s="166">
        <f t="shared" si="40"/>
        <v>0</v>
      </c>
    </row>
    <row r="1804" spans="1:6" x14ac:dyDescent="0.25">
      <c r="A1804" s="220">
        <f>A1802+1</f>
        <v>1629</v>
      </c>
      <c r="B1804" s="97" t="s">
        <v>783</v>
      </c>
      <c r="C1804" s="98"/>
      <c r="E1804" s="3"/>
      <c r="F1804" s="166">
        <f t="shared" si="40"/>
        <v>0</v>
      </c>
    </row>
    <row r="1805" spans="1:6" x14ac:dyDescent="0.25">
      <c r="A1805" s="220"/>
      <c r="B1805" s="93" t="s">
        <v>545</v>
      </c>
      <c r="C1805" s="98" t="s">
        <v>18</v>
      </c>
      <c r="D1805" s="2">
        <v>8</v>
      </c>
      <c r="E1805" s="3"/>
      <c r="F1805" s="166">
        <f t="shared" si="40"/>
        <v>0</v>
      </c>
    </row>
    <row r="1806" spans="1:6" x14ac:dyDescent="0.25">
      <c r="A1806" s="220">
        <f>A1804+1</f>
        <v>1630</v>
      </c>
      <c r="B1806" s="97" t="s">
        <v>784</v>
      </c>
      <c r="C1806" s="98"/>
      <c r="E1806" s="3"/>
      <c r="F1806" s="166">
        <f t="shared" si="40"/>
        <v>0</v>
      </c>
    </row>
    <row r="1807" spans="1:6" x14ac:dyDescent="0.25">
      <c r="A1807" s="220"/>
      <c r="B1807" s="93" t="s">
        <v>545</v>
      </c>
      <c r="C1807" s="98" t="s">
        <v>18</v>
      </c>
      <c r="D1807" s="2">
        <v>3</v>
      </c>
      <c r="E1807" s="3"/>
      <c r="F1807" s="166">
        <f t="shared" si="40"/>
        <v>0</v>
      </c>
    </row>
    <row r="1808" spans="1:6" x14ac:dyDescent="0.25">
      <c r="A1808" s="220">
        <f>A1806+1</f>
        <v>1631</v>
      </c>
      <c r="B1808" s="97" t="s">
        <v>785</v>
      </c>
      <c r="C1808" s="98"/>
      <c r="E1808" s="3"/>
      <c r="F1808" s="166">
        <f t="shared" si="40"/>
        <v>0</v>
      </c>
    </row>
    <row r="1809" spans="1:6" x14ac:dyDescent="0.25">
      <c r="A1809" s="220"/>
      <c r="B1809" s="93" t="s">
        <v>545</v>
      </c>
      <c r="C1809" s="98" t="s">
        <v>18</v>
      </c>
      <c r="D1809" s="2">
        <v>29</v>
      </c>
      <c r="E1809" s="3"/>
      <c r="F1809" s="166">
        <f t="shared" si="40"/>
        <v>0</v>
      </c>
    </row>
    <row r="1810" spans="1:6" x14ac:dyDescent="0.25">
      <c r="A1810" s="220">
        <f>A1808+1</f>
        <v>1632</v>
      </c>
      <c r="B1810" s="97" t="s">
        <v>786</v>
      </c>
      <c r="C1810" s="98"/>
      <c r="E1810" s="3"/>
      <c r="F1810" s="166">
        <f t="shared" si="40"/>
        <v>0</v>
      </c>
    </row>
    <row r="1811" spans="1:6" x14ac:dyDescent="0.25">
      <c r="A1811" s="220"/>
      <c r="B1811" s="93" t="s">
        <v>545</v>
      </c>
      <c r="C1811" s="98" t="s">
        <v>18</v>
      </c>
      <c r="D1811" s="2">
        <v>9</v>
      </c>
      <c r="E1811" s="3"/>
      <c r="F1811" s="166">
        <f t="shared" si="40"/>
        <v>0</v>
      </c>
    </row>
    <row r="1812" spans="1:6" x14ac:dyDescent="0.25">
      <c r="A1812" s="220">
        <f>A1810+1</f>
        <v>1633</v>
      </c>
      <c r="B1812" s="97" t="s">
        <v>787</v>
      </c>
      <c r="C1812" s="98"/>
      <c r="E1812" s="3"/>
      <c r="F1812" s="166">
        <f t="shared" si="40"/>
        <v>0</v>
      </c>
    </row>
    <row r="1813" spans="1:6" x14ac:dyDescent="0.25">
      <c r="A1813" s="220"/>
      <c r="B1813" s="93" t="s">
        <v>545</v>
      </c>
      <c r="C1813" s="98" t="s">
        <v>18</v>
      </c>
      <c r="D1813" s="2">
        <v>1</v>
      </c>
      <c r="E1813" s="3"/>
      <c r="F1813" s="166">
        <f t="shared" si="40"/>
        <v>0</v>
      </c>
    </row>
    <row r="1814" spans="1:6" x14ac:dyDescent="0.25">
      <c r="A1814" s="220">
        <f>A1812+1</f>
        <v>1634</v>
      </c>
      <c r="B1814" s="97" t="s">
        <v>788</v>
      </c>
      <c r="C1814" s="98"/>
      <c r="E1814" s="3"/>
      <c r="F1814" s="166">
        <f t="shared" si="40"/>
        <v>0</v>
      </c>
    </row>
    <row r="1815" spans="1:6" x14ac:dyDescent="0.25">
      <c r="A1815" s="220"/>
      <c r="B1815" s="93" t="s">
        <v>545</v>
      </c>
      <c r="C1815" s="98" t="s">
        <v>18</v>
      </c>
      <c r="D1815" s="2">
        <v>43</v>
      </c>
      <c r="E1815" s="3"/>
      <c r="F1815" s="166">
        <f t="shared" si="40"/>
        <v>0</v>
      </c>
    </row>
    <row r="1816" spans="1:6" x14ac:dyDescent="0.25">
      <c r="A1816" s="120"/>
      <c r="B1816" s="105" t="s">
        <v>789</v>
      </c>
      <c r="C1816" s="98"/>
      <c r="E1816" s="3"/>
      <c r="F1816" s="166">
        <f t="shared" si="40"/>
        <v>0</v>
      </c>
    </row>
    <row r="1817" spans="1:6" x14ac:dyDescent="0.25">
      <c r="A1817" s="220">
        <f>A1814+1</f>
        <v>1635</v>
      </c>
      <c r="B1817" s="97" t="s">
        <v>790</v>
      </c>
      <c r="C1817" s="98"/>
      <c r="E1817" s="3"/>
      <c r="F1817" s="166">
        <f t="shared" si="40"/>
        <v>0</v>
      </c>
    </row>
    <row r="1818" spans="1:6" x14ac:dyDescent="0.25">
      <c r="A1818" s="220"/>
      <c r="B1818" s="93" t="s">
        <v>545</v>
      </c>
      <c r="C1818" s="98" t="s">
        <v>18</v>
      </c>
      <c r="D1818" s="2">
        <v>88</v>
      </c>
      <c r="E1818" s="3"/>
      <c r="F1818" s="166">
        <f t="shared" si="40"/>
        <v>0</v>
      </c>
    </row>
    <row r="1819" spans="1:6" x14ac:dyDescent="0.25">
      <c r="A1819" s="220">
        <f>A1817+1</f>
        <v>1636</v>
      </c>
      <c r="B1819" s="97" t="s">
        <v>1036</v>
      </c>
      <c r="C1819" s="98"/>
      <c r="E1819" s="3"/>
      <c r="F1819" s="166">
        <f t="shared" si="40"/>
        <v>0</v>
      </c>
    </row>
    <row r="1820" spans="1:6" x14ac:dyDescent="0.25">
      <c r="A1820" s="220"/>
      <c r="B1820" s="93" t="s">
        <v>545</v>
      </c>
      <c r="C1820" s="98" t="s">
        <v>18</v>
      </c>
      <c r="D1820" s="2">
        <v>59</v>
      </c>
      <c r="E1820" s="3"/>
      <c r="F1820" s="166">
        <f t="shared" si="40"/>
        <v>0</v>
      </c>
    </row>
    <row r="1821" spans="1:6" x14ac:dyDescent="0.25">
      <c r="A1821" s="220">
        <f>A1819+1</f>
        <v>1637</v>
      </c>
      <c r="B1821" s="97" t="s">
        <v>791</v>
      </c>
      <c r="C1821" s="98"/>
      <c r="E1821" s="3"/>
      <c r="F1821" s="166">
        <f t="shared" si="40"/>
        <v>0</v>
      </c>
    </row>
    <row r="1822" spans="1:6" x14ac:dyDescent="0.25">
      <c r="A1822" s="220"/>
      <c r="B1822" s="93" t="s">
        <v>545</v>
      </c>
      <c r="C1822" s="98" t="s">
        <v>18</v>
      </c>
      <c r="D1822" s="2">
        <v>201</v>
      </c>
      <c r="E1822" s="3"/>
      <c r="F1822" s="166">
        <f t="shared" ref="F1822:F1885" si="43">D1822*E1822</f>
        <v>0</v>
      </c>
    </row>
    <row r="1823" spans="1:6" x14ac:dyDescent="0.25">
      <c r="A1823" s="220">
        <f>A1821+1</f>
        <v>1638</v>
      </c>
      <c r="B1823" s="97" t="s">
        <v>792</v>
      </c>
      <c r="C1823" s="98"/>
      <c r="E1823" s="3"/>
      <c r="F1823" s="166">
        <f t="shared" si="43"/>
        <v>0</v>
      </c>
    </row>
    <row r="1824" spans="1:6" ht="15.75" customHeight="1" x14ac:dyDescent="0.25">
      <c r="A1824" s="220"/>
      <c r="B1824" s="93" t="s">
        <v>545</v>
      </c>
      <c r="C1824" s="98" t="s">
        <v>18</v>
      </c>
      <c r="D1824" s="2">
        <v>562</v>
      </c>
      <c r="E1824" s="3"/>
      <c r="F1824" s="166">
        <f t="shared" si="43"/>
        <v>0</v>
      </c>
    </row>
    <row r="1825" spans="1:6" x14ac:dyDescent="0.25">
      <c r="A1825" s="220">
        <f>A1823+1</f>
        <v>1639</v>
      </c>
      <c r="B1825" s="97" t="s">
        <v>887</v>
      </c>
      <c r="C1825" s="98"/>
      <c r="E1825" s="3"/>
      <c r="F1825" s="166">
        <f t="shared" si="43"/>
        <v>0</v>
      </c>
    </row>
    <row r="1826" spans="1:6" x14ac:dyDescent="0.25">
      <c r="A1826" s="220"/>
      <c r="B1826" s="93" t="s">
        <v>545</v>
      </c>
      <c r="C1826" s="98" t="s">
        <v>18</v>
      </c>
      <c r="D1826" s="2">
        <v>7</v>
      </c>
      <c r="E1826" s="3"/>
      <c r="F1826" s="166">
        <f t="shared" si="43"/>
        <v>0</v>
      </c>
    </row>
    <row r="1827" spans="1:6" x14ac:dyDescent="0.25">
      <c r="A1827" s="220">
        <f>A1825+1</f>
        <v>1640</v>
      </c>
      <c r="B1827" s="97" t="s">
        <v>793</v>
      </c>
      <c r="C1827" s="98"/>
      <c r="E1827" s="3"/>
      <c r="F1827" s="166">
        <f t="shared" si="43"/>
        <v>0</v>
      </c>
    </row>
    <row r="1828" spans="1:6" x14ac:dyDescent="0.25">
      <c r="A1828" s="220"/>
      <c r="B1828" s="93" t="s">
        <v>545</v>
      </c>
      <c r="C1828" s="98" t="s">
        <v>18</v>
      </c>
      <c r="D1828" s="2">
        <v>378</v>
      </c>
      <c r="E1828" s="3"/>
      <c r="F1828" s="166">
        <f t="shared" si="43"/>
        <v>0</v>
      </c>
    </row>
    <row r="1829" spans="1:6" x14ac:dyDescent="0.25">
      <c r="A1829" s="220">
        <f>A1827+1</f>
        <v>1641</v>
      </c>
      <c r="B1829" s="97" t="s">
        <v>794</v>
      </c>
      <c r="C1829" s="98"/>
      <c r="E1829" s="3"/>
      <c r="F1829" s="166">
        <f t="shared" si="43"/>
        <v>0</v>
      </c>
    </row>
    <row r="1830" spans="1:6" x14ac:dyDescent="0.25">
      <c r="A1830" s="220"/>
      <c r="B1830" s="93" t="s">
        <v>545</v>
      </c>
      <c r="C1830" s="98" t="s">
        <v>18</v>
      </c>
      <c r="D1830" s="2">
        <v>351</v>
      </c>
      <c r="E1830" s="3"/>
      <c r="F1830" s="166">
        <f t="shared" si="43"/>
        <v>0</v>
      </c>
    </row>
    <row r="1831" spans="1:6" x14ac:dyDescent="0.25">
      <c r="A1831" s="220">
        <f>A1829+1</f>
        <v>1642</v>
      </c>
      <c r="B1831" s="97" t="s">
        <v>888</v>
      </c>
      <c r="C1831" s="98"/>
      <c r="E1831" s="3"/>
      <c r="F1831" s="166">
        <f t="shared" si="43"/>
        <v>0</v>
      </c>
    </row>
    <row r="1832" spans="1:6" x14ac:dyDescent="0.25">
      <c r="A1832" s="220"/>
      <c r="B1832" s="93" t="s">
        <v>545</v>
      </c>
      <c r="C1832" s="98" t="s">
        <v>18</v>
      </c>
      <c r="D1832" s="2">
        <v>17</v>
      </c>
      <c r="E1832" s="3"/>
      <c r="F1832" s="166">
        <f t="shared" si="43"/>
        <v>0</v>
      </c>
    </row>
    <row r="1833" spans="1:6" x14ac:dyDescent="0.25">
      <c r="A1833" s="220">
        <f>A1831+1</f>
        <v>1643</v>
      </c>
      <c r="B1833" s="97" t="s">
        <v>795</v>
      </c>
      <c r="C1833" s="98"/>
      <c r="E1833" s="3"/>
      <c r="F1833" s="166">
        <f t="shared" si="43"/>
        <v>0</v>
      </c>
    </row>
    <row r="1834" spans="1:6" x14ac:dyDescent="0.25">
      <c r="A1834" s="220"/>
      <c r="B1834" s="93" t="s">
        <v>545</v>
      </c>
      <c r="C1834" s="98" t="s">
        <v>18</v>
      </c>
      <c r="D1834" s="2">
        <v>116</v>
      </c>
      <c r="E1834" s="3"/>
      <c r="F1834" s="166">
        <f t="shared" si="43"/>
        <v>0</v>
      </c>
    </row>
    <row r="1835" spans="1:6" x14ac:dyDescent="0.25">
      <c r="A1835" s="220">
        <f>A1833+1</f>
        <v>1644</v>
      </c>
      <c r="B1835" s="97" t="s">
        <v>891</v>
      </c>
      <c r="C1835" s="98"/>
      <c r="E1835" s="3"/>
      <c r="F1835" s="166">
        <f t="shared" si="43"/>
        <v>0</v>
      </c>
    </row>
    <row r="1836" spans="1:6" x14ac:dyDescent="0.25">
      <c r="A1836" s="220"/>
      <c r="B1836" s="93" t="s">
        <v>545</v>
      </c>
      <c r="C1836" s="98" t="s">
        <v>18</v>
      </c>
      <c r="D1836" s="2">
        <v>6</v>
      </c>
      <c r="E1836" s="3"/>
      <c r="F1836" s="166">
        <f t="shared" si="43"/>
        <v>0</v>
      </c>
    </row>
    <row r="1837" spans="1:6" x14ac:dyDescent="0.25">
      <c r="A1837" s="220">
        <f>A1835+1</f>
        <v>1645</v>
      </c>
      <c r="B1837" s="97" t="s">
        <v>796</v>
      </c>
      <c r="C1837" s="98"/>
      <c r="E1837" s="3"/>
      <c r="F1837" s="166">
        <f t="shared" si="43"/>
        <v>0</v>
      </c>
    </row>
    <row r="1838" spans="1:6" x14ac:dyDescent="0.25">
      <c r="A1838" s="220"/>
      <c r="B1838" s="93" t="s">
        <v>545</v>
      </c>
      <c r="C1838" s="98" t="s">
        <v>18</v>
      </c>
      <c r="D1838" s="2">
        <v>158</v>
      </c>
      <c r="E1838" s="3"/>
      <c r="F1838" s="166">
        <f t="shared" si="43"/>
        <v>0</v>
      </c>
    </row>
    <row r="1839" spans="1:6" x14ac:dyDescent="0.25">
      <c r="A1839" s="220">
        <f>A1837+1</f>
        <v>1646</v>
      </c>
      <c r="B1839" s="97" t="s">
        <v>797</v>
      </c>
      <c r="C1839" s="98"/>
      <c r="E1839" s="3"/>
      <c r="F1839" s="166">
        <f t="shared" si="43"/>
        <v>0</v>
      </c>
    </row>
    <row r="1840" spans="1:6" x14ac:dyDescent="0.25">
      <c r="A1840" s="220"/>
      <c r="B1840" s="93" t="s">
        <v>545</v>
      </c>
      <c r="C1840" s="98" t="s">
        <v>18</v>
      </c>
      <c r="D1840" s="2">
        <v>280</v>
      </c>
      <c r="E1840" s="3"/>
      <c r="F1840" s="166">
        <f t="shared" si="43"/>
        <v>0</v>
      </c>
    </row>
    <row r="1841" spans="1:6" x14ac:dyDescent="0.25">
      <c r="A1841" s="220">
        <f>A1839+1</f>
        <v>1647</v>
      </c>
      <c r="B1841" s="97" t="s">
        <v>798</v>
      </c>
      <c r="C1841" s="98"/>
      <c r="E1841" s="3"/>
      <c r="F1841" s="166">
        <f t="shared" si="43"/>
        <v>0</v>
      </c>
    </row>
    <row r="1842" spans="1:6" x14ac:dyDescent="0.25">
      <c r="A1842" s="220"/>
      <c r="B1842" s="93" t="s">
        <v>545</v>
      </c>
      <c r="C1842" s="98" t="s">
        <v>18</v>
      </c>
      <c r="D1842" s="2">
        <v>168</v>
      </c>
      <c r="E1842" s="3"/>
      <c r="F1842" s="166">
        <f t="shared" si="43"/>
        <v>0</v>
      </c>
    </row>
    <row r="1843" spans="1:6" x14ac:dyDescent="0.25">
      <c r="A1843" s="220">
        <f>A1841+1</f>
        <v>1648</v>
      </c>
      <c r="B1843" s="97" t="s">
        <v>799</v>
      </c>
      <c r="C1843" s="98"/>
      <c r="E1843" s="3"/>
      <c r="F1843" s="166">
        <f t="shared" si="43"/>
        <v>0</v>
      </c>
    </row>
    <row r="1844" spans="1:6" x14ac:dyDescent="0.25">
      <c r="A1844" s="220"/>
      <c r="B1844" s="93" t="s">
        <v>545</v>
      </c>
      <c r="C1844" s="98" t="s">
        <v>18</v>
      </c>
      <c r="D1844" s="2">
        <v>226</v>
      </c>
      <c r="E1844" s="3"/>
      <c r="F1844" s="166">
        <f t="shared" si="43"/>
        <v>0</v>
      </c>
    </row>
    <row r="1845" spans="1:6" x14ac:dyDescent="0.25">
      <c r="A1845" s="220">
        <f>A1843+1</f>
        <v>1649</v>
      </c>
      <c r="B1845" s="97" t="s">
        <v>800</v>
      </c>
      <c r="C1845" s="98"/>
      <c r="E1845" s="3"/>
      <c r="F1845" s="166">
        <f t="shared" si="43"/>
        <v>0</v>
      </c>
    </row>
    <row r="1846" spans="1:6" x14ac:dyDescent="0.25">
      <c r="A1846" s="220"/>
      <c r="B1846" s="93" t="s">
        <v>545</v>
      </c>
      <c r="C1846" s="98" t="s">
        <v>18</v>
      </c>
      <c r="D1846" s="2">
        <v>262</v>
      </c>
      <c r="E1846" s="3"/>
      <c r="F1846" s="166">
        <f t="shared" si="43"/>
        <v>0</v>
      </c>
    </row>
    <row r="1847" spans="1:6" x14ac:dyDescent="0.25">
      <c r="A1847" s="220">
        <f>A1845+1</f>
        <v>1650</v>
      </c>
      <c r="B1847" s="97" t="s">
        <v>801</v>
      </c>
      <c r="C1847" s="98"/>
      <c r="E1847" s="3"/>
      <c r="F1847" s="166">
        <f t="shared" si="43"/>
        <v>0</v>
      </c>
    </row>
    <row r="1848" spans="1:6" x14ac:dyDescent="0.25">
      <c r="A1848" s="220"/>
      <c r="B1848" s="93" t="s">
        <v>545</v>
      </c>
      <c r="C1848" s="98" t="s">
        <v>18</v>
      </c>
      <c r="D1848" s="2">
        <v>255</v>
      </c>
      <c r="E1848" s="3"/>
      <c r="F1848" s="166">
        <f t="shared" si="43"/>
        <v>0</v>
      </c>
    </row>
    <row r="1849" spans="1:6" x14ac:dyDescent="0.25">
      <c r="A1849" s="220">
        <f>A1847+1</f>
        <v>1651</v>
      </c>
      <c r="B1849" s="97" t="s">
        <v>802</v>
      </c>
      <c r="C1849" s="98"/>
      <c r="E1849" s="3"/>
      <c r="F1849" s="166">
        <f t="shared" si="43"/>
        <v>0</v>
      </c>
    </row>
    <row r="1850" spans="1:6" x14ac:dyDescent="0.25">
      <c r="A1850" s="220"/>
      <c r="B1850" s="93" t="s">
        <v>545</v>
      </c>
      <c r="C1850" s="98" t="s">
        <v>18</v>
      </c>
      <c r="D1850" s="2">
        <v>1000</v>
      </c>
      <c r="E1850" s="3"/>
      <c r="F1850" s="166">
        <f t="shared" si="43"/>
        <v>0</v>
      </c>
    </row>
    <row r="1851" spans="1:6" x14ac:dyDescent="0.25">
      <c r="A1851" s="220">
        <f>A1849+1</f>
        <v>1652</v>
      </c>
      <c r="B1851" s="97" t="s">
        <v>892</v>
      </c>
      <c r="C1851" s="98"/>
      <c r="E1851" s="3"/>
      <c r="F1851" s="166">
        <f t="shared" si="43"/>
        <v>0</v>
      </c>
    </row>
    <row r="1852" spans="1:6" x14ac:dyDescent="0.25">
      <c r="A1852" s="220"/>
      <c r="B1852" s="93" t="s">
        <v>545</v>
      </c>
      <c r="C1852" s="98" t="s">
        <v>18</v>
      </c>
      <c r="D1852" s="2">
        <v>290</v>
      </c>
      <c r="E1852" s="3"/>
      <c r="F1852" s="166">
        <f t="shared" si="43"/>
        <v>0</v>
      </c>
    </row>
    <row r="1853" spans="1:6" x14ac:dyDescent="0.25">
      <c r="A1853" s="220">
        <f>A1851+1</f>
        <v>1653</v>
      </c>
      <c r="B1853" s="97" t="s">
        <v>803</v>
      </c>
      <c r="C1853" s="98"/>
      <c r="E1853" s="3"/>
      <c r="F1853" s="166">
        <f t="shared" si="43"/>
        <v>0</v>
      </c>
    </row>
    <row r="1854" spans="1:6" x14ac:dyDescent="0.25">
      <c r="A1854" s="220"/>
      <c r="B1854" s="93" t="s">
        <v>545</v>
      </c>
      <c r="C1854" s="98" t="s">
        <v>18</v>
      </c>
      <c r="D1854" s="2">
        <v>300</v>
      </c>
      <c r="E1854" s="3"/>
      <c r="F1854" s="166">
        <f t="shared" si="43"/>
        <v>0</v>
      </c>
    </row>
    <row r="1855" spans="1:6" x14ac:dyDescent="0.25">
      <c r="A1855" s="220">
        <f>A1853+1</f>
        <v>1654</v>
      </c>
      <c r="B1855" s="97" t="s">
        <v>804</v>
      </c>
      <c r="C1855" s="98"/>
      <c r="E1855" s="3"/>
      <c r="F1855" s="166">
        <f t="shared" si="43"/>
        <v>0</v>
      </c>
    </row>
    <row r="1856" spans="1:6" x14ac:dyDescent="0.25">
      <c r="A1856" s="220"/>
      <c r="B1856" s="93" t="s">
        <v>545</v>
      </c>
      <c r="C1856" s="98" t="s">
        <v>18</v>
      </c>
      <c r="D1856" s="2">
        <v>579</v>
      </c>
      <c r="E1856" s="3"/>
      <c r="F1856" s="166">
        <f t="shared" si="43"/>
        <v>0</v>
      </c>
    </row>
    <row r="1857" spans="1:6" x14ac:dyDescent="0.25">
      <c r="A1857" s="220">
        <f>A1855+1</f>
        <v>1655</v>
      </c>
      <c r="B1857" s="97" t="s">
        <v>805</v>
      </c>
      <c r="C1857" s="98"/>
      <c r="E1857" s="3"/>
      <c r="F1857" s="166">
        <f t="shared" si="43"/>
        <v>0</v>
      </c>
    </row>
    <row r="1858" spans="1:6" x14ac:dyDescent="0.25">
      <c r="A1858" s="220"/>
      <c r="B1858" s="93" t="s">
        <v>545</v>
      </c>
      <c r="C1858" s="98" t="s">
        <v>18</v>
      </c>
      <c r="D1858" s="2">
        <v>234</v>
      </c>
      <c r="E1858" s="3"/>
      <c r="F1858" s="166">
        <f t="shared" si="43"/>
        <v>0</v>
      </c>
    </row>
    <row r="1859" spans="1:6" x14ac:dyDescent="0.25">
      <c r="A1859" s="220">
        <f>A1857+1</f>
        <v>1656</v>
      </c>
      <c r="B1859" s="97" t="s">
        <v>806</v>
      </c>
      <c r="C1859" s="98"/>
      <c r="E1859" s="3"/>
      <c r="F1859" s="166">
        <f t="shared" si="43"/>
        <v>0</v>
      </c>
    </row>
    <row r="1860" spans="1:6" x14ac:dyDescent="0.25">
      <c r="A1860" s="220"/>
      <c r="B1860" s="93" t="s">
        <v>545</v>
      </c>
      <c r="C1860" s="98" t="s">
        <v>18</v>
      </c>
      <c r="D1860" s="2">
        <v>2</v>
      </c>
      <c r="E1860" s="3"/>
      <c r="F1860" s="166">
        <f t="shared" si="43"/>
        <v>0</v>
      </c>
    </row>
    <row r="1861" spans="1:6" x14ac:dyDescent="0.25">
      <c r="A1861" s="220">
        <f>A1859+1</f>
        <v>1657</v>
      </c>
      <c r="B1861" s="97" t="s">
        <v>1037</v>
      </c>
      <c r="C1861" s="98"/>
      <c r="E1861" s="3"/>
      <c r="F1861" s="166">
        <f t="shared" si="43"/>
        <v>0</v>
      </c>
    </row>
    <row r="1862" spans="1:6" x14ac:dyDescent="0.25">
      <c r="A1862" s="220"/>
      <c r="B1862" s="93" t="s">
        <v>545</v>
      </c>
      <c r="C1862" s="98" t="s">
        <v>18</v>
      </c>
      <c r="D1862" s="2">
        <v>77</v>
      </c>
      <c r="E1862" s="3"/>
      <c r="F1862" s="166">
        <f t="shared" si="43"/>
        <v>0</v>
      </c>
    </row>
    <row r="1863" spans="1:6" x14ac:dyDescent="0.25">
      <c r="A1863" s="220">
        <f>A1861+1</f>
        <v>1658</v>
      </c>
      <c r="B1863" s="97" t="s">
        <v>807</v>
      </c>
      <c r="C1863" s="98"/>
      <c r="E1863" s="3"/>
      <c r="F1863" s="166">
        <f t="shared" si="43"/>
        <v>0</v>
      </c>
    </row>
    <row r="1864" spans="1:6" x14ac:dyDescent="0.25">
      <c r="A1864" s="220"/>
      <c r="B1864" s="93" t="s">
        <v>545</v>
      </c>
      <c r="C1864" s="98" t="s">
        <v>18</v>
      </c>
      <c r="D1864" s="2">
        <v>198</v>
      </c>
      <c r="E1864" s="3"/>
      <c r="F1864" s="166">
        <f t="shared" si="43"/>
        <v>0</v>
      </c>
    </row>
    <row r="1865" spans="1:6" x14ac:dyDescent="0.25">
      <c r="A1865" s="120"/>
      <c r="B1865" s="105" t="s">
        <v>808</v>
      </c>
      <c r="C1865" s="98"/>
      <c r="E1865" s="3"/>
      <c r="F1865" s="166">
        <f t="shared" si="43"/>
        <v>0</v>
      </c>
    </row>
    <row r="1866" spans="1:6" x14ac:dyDescent="0.25">
      <c r="A1866" s="220">
        <f>A1863+1</f>
        <v>1659</v>
      </c>
      <c r="B1866" s="97" t="s">
        <v>809</v>
      </c>
      <c r="C1866" s="98"/>
      <c r="E1866" s="3"/>
      <c r="F1866" s="166">
        <f t="shared" si="43"/>
        <v>0</v>
      </c>
    </row>
    <row r="1867" spans="1:6" x14ac:dyDescent="0.25">
      <c r="A1867" s="220"/>
      <c r="B1867" s="93" t="s">
        <v>545</v>
      </c>
      <c r="C1867" s="98" t="s">
        <v>18</v>
      </c>
      <c r="D1867" s="2">
        <v>4</v>
      </c>
      <c r="E1867" s="3"/>
      <c r="F1867" s="166">
        <f t="shared" si="43"/>
        <v>0</v>
      </c>
    </row>
    <row r="1868" spans="1:6" x14ac:dyDescent="0.25">
      <c r="A1868" s="220">
        <f>A1866+1</f>
        <v>1660</v>
      </c>
      <c r="B1868" s="97" t="s">
        <v>810</v>
      </c>
      <c r="C1868" s="98"/>
      <c r="E1868" s="3"/>
      <c r="F1868" s="166">
        <f t="shared" si="43"/>
        <v>0</v>
      </c>
    </row>
    <row r="1869" spans="1:6" x14ac:dyDescent="0.25">
      <c r="A1869" s="220"/>
      <c r="B1869" s="93" t="s">
        <v>545</v>
      </c>
      <c r="C1869" s="98" t="s">
        <v>18</v>
      </c>
      <c r="D1869" s="2">
        <v>2748</v>
      </c>
      <c r="E1869" s="3"/>
      <c r="F1869" s="166">
        <f t="shared" si="43"/>
        <v>0</v>
      </c>
    </row>
    <row r="1870" spans="1:6" x14ac:dyDescent="0.25">
      <c r="A1870" s="220">
        <f>A1868+1</f>
        <v>1661</v>
      </c>
      <c r="B1870" s="97" t="s">
        <v>811</v>
      </c>
      <c r="C1870" s="98"/>
      <c r="E1870" s="3"/>
      <c r="F1870" s="166">
        <f t="shared" si="43"/>
        <v>0</v>
      </c>
    </row>
    <row r="1871" spans="1:6" x14ac:dyDescent="0.25">
      <c r="A1871" s="220"/>
      <c r="B1871" s="93" t="s">
        <v>545</v>
      </c>
      <c r="C1871" s="98" t="s">
        <v>18</v>
      </c>
      <c r="D1871" s="2">
        <v>18</v>
      </c>
      <c r="E1871" s="3"/>
      <c r="F1871" s="166">
        <f t="shared" si="43"/>
        <v>0</v>
      </c>
    </row>
    <row r="1872" spans="1:6" x14ac:dyDescent="0.25">
      <c r="A1872" s="220">
        <f>A1870+1</f>
        <v>1662</v>
      </c>
      <c r="B1872" s="97" t="s">
        <v>812</v>
      </c>
      <c r="C1872" s="98"/>
      <c r="E1872" s="3"/>
      <c r="F1872" s="166">
        <f t="shared" si="43"/>
        <v>0</v>
      </c>
    </row>
    <row r="1873" spans="1:6" x14ac:dyDescent="0.25">
      <c r="A1873" s="220"/>
      <c r="B1873" s="93" t="s">
        <v>545</v>
      </c>
      <c r="C1873" s="98" t="s">
        <v>18</v>
      </c>
      <c r="D1873" s="2">
        <v>430</v>
      </c>
      <c r="E1873" s="3"/>
      <c r="F1873" s="166">
        <f t="shared" si="43"/>
        <v>0</v>
      </c>
    </row>
    <row r="1874" spans="1:6" x14ac:dyDescent="0.25">
      <c r="A1874" s="120"/>
      <c r="B1874" s="105" t="s">
        <v>813</v>
      </c>
      <c r="C1874" s="98"/>
      <c r="E1874" s="3"/>
      <c r="F1874" s="166">
        <f t="shared" si="43"/>
        <v>0</v>
      </c>
    </row>
    <row r="1875" spans="1:6" x14ac:dyDescent="0.25">
      <c r="A1875" s="220">
        <f>A1872+1</f>
        <v>1663</v>
      </c>
      <c r="B1875" s="97" t="s">
        <v>814</v>
      </c>
      <c r="C1875" s="98"/>
      <c r="E1875" s="3"/>
      <c r="F1875" s="166">
        <f t="shared" si="43"/>
        <v>0</v>
      </c>
    </row>
    <row r="1876" spans="1:6" x14ac:dyDescent="0.25">
      <c r="A1876" s="220"/>
      <c r="B1876" s="93" t="s">
        <v>545</v>
      </c>
      <c r="C1876" s="98" t="s">
        <v>18</v>
      </c>
      <c r="D1876" s="2">
        <v>838</v>
      </c>
      <c r="E1876" s="3"/>
      <c r="F1876" s="166">
        <f t="shared" si="43"/>
        <v>0</v>
      </c>
    </row>
    <row r="1877" spans="1:6" x14ac:dyDescent="0.25">
      <c r="A1877" s="220">
        <f>A1875+1</f>
        <v>1664</v>
      </c>
      <c r="B1877" s="93" t="s">
        <v>815</v>
      </c>
      <c r="C1877" s="98"/>
      <c r="E1877" s="3"/>
      <c r="F1877" s="166">
        <f t="shared" si="43"/>
        <v>0</v>
      </c>
    </row>
    <row r="1878" spans="1:6" x14ac:dyDescent="0.25">
      <c r="A1878" s="220"/>
      <c r="B1878" s="93" t="s">
        <v>545</v>
      </c>
      <c r="C1878" s="98" t="s">
        <v>18</v>
      </c>
      <c r="D1878" s="2">
        <v>282</v>
      </c>
      <c r="E1878" s="3"/>
      <c r="F1878" s="166">
        <f t="shared" si="43"/>
        <v>0</v>
      </c>
    </row>
    <row r="1879" spans="1:6" x14ac:dyDescent="0.25">
      <c r="A1879" s="220">
        <f>A1877+1</f>
        <v>1665</v>
      </c>
      <c r="B1879" s="97" t="s">
        <v>1038</v>
      </c>
      <c r="C1879" s="98"/>
      <c r="E1879" s="3"/>
      <c r="F1879" s="166">
        <f t="shared" si="43"/>
        <v>0</v>
      </c>
    </row>
    <row r="1880" spans="1:6" x14ac:dyDescent="0.25">
      <c r="A1880" s="220"/>
      <c r="B1880" s="93" t="s">
        <v>545</v>
      </c>
      <c r="C1880" s="98" t="s">
        <v>18</v>
      </c>
      <c r="D1880" s="2">
        <v>1068</v>
      </c>
      <c r="E1880" s="3"/>
      <c r="F1880" s="166">
        <f t="shared" si="43"/>
        <v>0</v>
      </c>
    </row>
    <row r="1881" spans="1:6" x14ac:dyDescent="0.25">
      <c r="A1881" s="220">
        <f>A1879+1</f>
        <v>1666</v>
      </c>
      <c r="B1881" s="97" t="s">
        <v>816</v>
      </c>
      <c r="C1881" s="98"/>
      <c r="E1881" s="3"/>
      <c r="F1881" s="166">
        <f t="shared" si="43"/>
        <v>0</v>
      </c>
    </row>
    <row r="1882" spans="1:6" x14ac:dyDescent="0.25">
      <c r="A1882" s="220"/>
      <c r="B1882" s="93" t="s">
        <v>545</v>
      </c>
      <c r="C1882" s="98" t="s">
        <v>18</v>
      </c>
      <c r="D1882" s="2">
        <v>1533</v>
      </c>
      <c r="E1882" s="3"/>
      <c r="F1882" s="166">
        <f t="shared" si="43"/>
        <v>0</v>
      </c>
    </row>
    <row r="1883" spans="1:6" x14ac:dyDescent="0.25">
      <c r="A1883" s="220">
        <f>A1881+1</f>
        <v>1667</v>
      </c>
      <c r="B1883" s="97" t="s">
        <v>817</v>
      </c>
      <c r="C1883" s="98"/>
      <c r="E1883" s="3"/>
      <c r="F1883" s="166">
        <f t="shared" si="43"/>
        <v>0</v>
      </c>
    </row>
    <row r="1884" spans="1:6" x14ac:dyDescent="0.25">
      <c r="A1884" s="220"/>
      <c r="B1884" s="93" t="s">
        <v>545</v>
      </c>
      <c r="C1884" s="98" t="s">
        <v>18</v>
      </c>
      <c r="D1884" s="2">
        <v>2886</v>
      </c>
      <c r="E1884" s="3"/>
      <c r="F1884" s="166">
        <f t="shared" si="43"/>
        <v>0</v>
      </c>
    </row>
    <row r="1885" spans="1:6" x14ac:dyDescent="0.25">
      <c r="A1885" s="220">
        <f>A1883+1</f>
        <v>1668</v>
      </c>
      <c r="B1885" s="97" t="s">
        <v>818</v>
      </c>
      <c r="C1885" s="98"/>
      <c r="E1885" s="3"/>
      <c r="F1885" s="166">
        <f t="shared" si="43"/>
        <v>0</v>
      </c>
    </row>
    <row r="1886" spans="1:6" x14ac:dyDescent="0.25">
      <c r="A1886" s="220"/>
      <c r="B1886" s="93" t="s">
        <v>545</v>
      </c>
      <c r="C1886" s="98" t="s">
        <v>18</v>
      </c>
      <c r="D1886" s="2">
        <v>1790</v>
      </c>
      <c r="E1886" s="3"/>
      <c r="F1886" s="166">
        <f t="shared" ref="F1886:F1923" si="44">D1886*E1886</f>
        <v>0</v>
      </c>
    </row>
    <row r="1887" spans="1:6" x14ac:dyDescent="0.25">
      <c r="A1887" s="220">
        <f>A1885+1</f>
        <v>1669</v>
      </c>
      <c r="B1887" s="97" t="s">
        <v>819</v>
      </c>
      <c r="C1887" s="98"/>
      <c r="E1887" s="3"/>
      <c r="F1887" s="166">
        <f t="shared" si="44"/>
        <v>0</v>
      </c>
    </row>
    <row r="1888" spans="1:6" x14ac:dyDescent="0.25">
      <c r="A1888" s="220"/>
      <c r="B1888" s="93" t="s">
        <v>545</v>
      </c>
      <c r="C1888" s="98" t="s">
        <v>18</v>
      </c>
      <c r="D1888" s="2">
        <v>913</v>
      </c>
      <c r="E1888" s="3"/>
      <c r="F1888" s="166">
        <f t="shared" si="44"/>
        <v>0</v>
      </c>
    </row>
    <row r="1889" spans="1:6" x14ac:dyDescent="0.25">
      <c r="A1889" s="220">
        <f>A1887+1</f>
        <v>1670</v>
      </c>
      <c r="B1889" s="97" t="s">
        <v>820</v>
      </c>
      <c r="C1889" s="98"/>
      <c r="E1889" s="3"/>
      <c r="F1889" s="166">
        <f t="shared" si="44"/>
        <v>0</v>
      </c>
    </row>
    <row r="1890" spans="1:6" x14ac:dyDescent="0.25">
      <c r="A1890" s="220"/>
      <c r="B1890" s="93" t="s">
        <v>545</v>
      </c>
      <c r="C1890" s="98" t="s">
        <v>18</v>
      </c>
      <c r="D1890" s="2">
        <v>127</v>
      </c>
      <c r="E1890" s="3"/>
      <c r="F1890" s="166">
        <f t="shared" si="44"/>
        <v>0</v>
      </c>
    </row>
    <row r="1891" spans="1:6" x14ac:dyDescent="0.25">
      <c r="A1891" s="120"/>
      <c r="B1891" s="105" t="s">
        <v>821</v>
      </c>
      <c r="C1891" s="98"/>
      <c r="E1891" s="3"/>
      <c r="F1891" s="166">
        <f t="shared" si="44"/>
        <v>0</v>
      </c>
    </row>
    <row r="1892" spans="1:6" x14ac:dyDescent="0.25">
      <c r="A1892" s="220">
        <f>A1889+1</f>
        <v>1671</v>
      </c>
      <c r="B1892" s="93" t="s">
        <v>889</v>
      </c>
      <c r="C1892" s="98"/>
      <c r="E1892" s="3"/>
      <c r="F1892" s="166">
        <f t="shared" si="44"/>
        <v>0</v>
      </c>
    </row>
    <row r="1893" spans="1:6" x14ac:dyDescent="0.25">
      <c r="A1893" s="220"/>
      <c r="B1893" s="93" t="s">
        <v>545</v>
      </c>
      <c r="C1893" s="98" t="s">
        <v>18</v>
      </c>
      <c r="D1893" s="2">
        <v>362</v>
      </c>
      <c r="E1893" s="3"/>
      <c r="F1893" s="166">
        <f t="shared" si="44"/>
        <v>0</v>
      </c>
    </row>
    <row r="1894" spans="1:6" x14ac:dyDescent="0.25">
      <c r="A1894" s="220">
        <f>A1892+1</f>
        <v>1672</v>
      </c>
      <c r="B1894" s="97" t="s">
        <v>822</v>
      </c>
      <c r="C1894" s="98"/>
      <c r="E1894" s="3"/>
      <c r="F1894" s="166">
        <f t="shared" si="44"/>
        <v>0</v>
      </c>
    </row>
    <row r="1895" spans="1:6" x14ac:dyDescent="0.25">
      <c r="A1895" s="220"/>
      <c r="B1895" s="93" t="s">
        <v>545</v>
      </c>
      <c r="C1895" s="98" t="s">
        <v>18</v>
      </c>
      <c r="D1895" s="2">
        <v>246</v>
      </c>
      <c r="E1895" s="3"/>
      <c r="F1895" s="166">
        <f t="shared" si="44"/>
        <v>0</v>
      </c>
    </row>
    <row r="1896" spans="1:6" x14ac:dyDescent="0.25">
      <c r="A1896" s="220">
        <f>A1894+1</f>
        <v>1673</v>
      </c>
      <c r="B1896" s="97" t="s">
        <v>823</v>
      </c>
      <c r="C1896" s="98"/>
      <c r="E1896" s="3"/>
      <c r="F1896" s="166">
        <f t="shared" si="44"/>
        <v>0</v>
      </c>
    </row>
    <row r="1897" spans="1:6" x14ac:dyDescent="0.25">
      <c r="A1897" s="220"/>
      <c r="B1897" s="93" t="s">
        <v>545</v>
      </c>
      <c r="C1897" s="98" t="s">
        <v>18</v>
      </c>
      <c r="D1897" s="2">
        <v>111</v>
      </c>
      <c r="E1897" s="3"/>
      <c r="F1897" s="166">
        <f t="shared" si="44"/>
        <v>0</v>
      </c>
    </row>
    <row r="1898" spans="1:6" x14ac:dyDescent="0.25">
      <c r="A1898" s="220">
        <f>A1896+1</f>
        <v>1674</v>
      </c>
      <c r="B1898" s="97" t="s">
        <v>824</v>
      </c>
      <c r="C1898" s="98"/>
      <c r="E1898" s="3"/>
      <c r="F1898" s="166">
        <f t="shared" si="44"/>
        <v>0</v>
      </c>
    </row>
    <row r="1899" spans="1:6" x14ac:dyDescent="0.25">
      <c r="A1899" s="220"/>
      <c r="B1899" s="93" t="s">
        <v>545</v>
      </c>
      <c r="C1899" s="98" t="s">
        <v>18</v>
      </c>
      <c r="D1899" s="2">
        <v>502</v>
      </c>
      <c r="E1899" s="3"/>
      <c r="F1899" s="166">
        <f t="shared" si="44"/>
        <v>0</v>
      </c>
    </row>
    <row r="1900" spans="1:6" x14ac:dyDescent="0.25">
      <c r="A1900" s="220">
        <f>A1898+1</f>
        <v>1675</v>
      </c>
      <c r="B1900" s="97" t="s">
        <v>825</v>
      </c>
      <c r="C1900" s="98"/>
      <c r="E1900" s="3"/>
      <c r="F1900" s="166">
        <f t="shared" si="44"/>
        <v>0</v>
      </c>
    </row>
    <row r="1901" spans="1:6" x14ac:dyDescent="0.25">
      <c r="A1901" s="220"/>
      <c r="B1901" s="93" t="s">
        <v>545</v>
      </c>
      <c r="C1901" s="98" t="s">
        <v>18</v>
      </c>
      <c r="D1901" s="2">
        <v>1482</v>
      </c>
      <c r="E1901" s="3"/>
      <c r="F1901" s="166">
        <f t="shared" si="44"/>
        <v>0</v>
      </c>
    </row>
    <row r="1902" spans="1:6" x14ac:dyDescent="0.25">
      <c r="A1902" s="220">
        <f>A1900+1</f>
        <v>1676</v>
      </c>
      <c r="B1902" s="97" t="s">
        <v>826</v>
      </c>
      <c r="C1902" s="98"/>
      <c r="E1902" s="3"/>
      <c r="F1902" s="166">
        <f t="shared" si="44"/>
        <v>0</v>
      </c>
    </row>
    <row r="1903" spans="1:6" x14ac:dyDescent="0.25">
      <c r="A1903" s="220"/>
      <c r="B1903" s="93" t="s">
        <v>545</v>
      </c>
      <c r="C1903" s="98" t="s">
        <v>18</v>
      </c>
      <c r="D1903" s="2">
        <v>55</v>
      </c>
      <c r="E1903" s="3"/>
      <c r="F1903" s="166">
        <f t="shared" si="44"/>
        <v>0</v>
      </c>
    </row>
    <row r="1904" spans="1:6" x14ac:dyDescent="0.25">
      <c r="A1904" s="220">
        <f>A1902+1</f>
        <v>1677</v>
      </c>
      <c r="B1904" s="97" t="s">
        <v>827</v>
      </c>
      <c r="C1904" s="98"/>
      <c r="E1904" s="3"/>
      <c r="F1904" s="166">
        <f t="shared" si="44"/>
        <v>0</v>
      </c>
    </row>
    <row r="1905" spans="1:6" x14ac:dyDescent="0.25">
      <c r="A1905" s="220"/>
      <c r="B1905" s="93" t="s">
        <v>545</v>
      </c>
      <c r="C1905" s="98" t="s">
        <v>18</v>
      </c>
      <c r="D1905" s="2">
        <v>978</v>
      </c>
      <c r="E1905" s="3"/>
      <c r="F1905" s="166">
        <f t="shared" si="44"/>
        <v>0</v>
      </c>
    </row>
    <row r="1906" spans="1:6" x14ac:dyDescent="0.25">
      <c r="A1906" s="220">
        <f>A1904+1</f>
        <v>1678</v>
      </c>
      <c r="B1906" s="97" t="s">
        <v>828</v>
      </c>
      <c r="C1906" s="98"/>
      <c r="E1906" s="3"/>
      <c r="F1906" s="166">
        <f t="shared" si="44"/>
        <v>0</v>
      </c>
    </row>
    <row r="1907" spans="1:6" x14ac:dyDescent="0.25">
      <c r="A1907" s="220"/>
      <c r="B1907" s="93" t="s">
        <v>545</v>
      </c>
      <c r="C1907" s="98" t="s">
        <v>18</v>
      </c>
      <c r="D1907" s="2">
        <v>234</v>
      </c>
      <c r="E1907" s="3"/>
      <c r="F1907" s="166">
        <f t="shared" si="44"/>
        <v>0</v>
      </c>
    </row>
    <row r="1908" spans="1:6" x14ac:dyDescent="0.25">
      <c r="A1908" s="220">
        <f>A1906+1</f>
        <v>1679</v>
      </c>
      <c r="B1908" s="97" t="s">
        <v>890</v>
      </c>
      <c r="C1908" s="98"/>
      <c r="E1908" s="3"/>
      <c r="F1908" s="166">
        <f t="shared" si="44"/>
        <v>0</v>
      </c>
    </row>
    <row r="1909" spans="1:6" x14ac:dyDescent="0.25">
      <c r="A1909" s="220"/>
      <c r="B1909" s="93" t="s">
        <v>545</v>
      </c>
      <c r="C1909" s="98" t="s">
        <v>18</v>
      </c>
      <c r="D1909" s="2">
        <v>403</v>
      </c>
      <c r="E1909" s="3"/>
      <c r="F1909" s="166">
        <f t="shared" si="44"/>
        <v>0</v>
      </c>
    </row>
    <row r="1910" spans="1:6" x14ac:dyDescent="0.25">
      <c r="A1910" s="220">
        <f>A1908+1</f>
        <v>1680</v>
      </c>
      <c r="B1910" s="97" t="s">
        <v>829</v>
      </c>
      <c r="C1910" s="98"/>
      <c r="E1910" s="3"/>
      <c r="F1910" s="166">
        <f t="shared" si="44"/>
        <v>0</v>
      </c>
    </row>
    <row r="1911" spans="1:6" x14ac:dyDescent="0.25">
      <c r="A1911" s="220"/>
      <c r="B1911" s="93" t="s">
        <v>545</v>
      </c>
      <c r="C1911" s="98" t="s">
        <v>18</v>
      </c>
      <c r="D1911" s="2">
        <v>93</v>
      </c>
      <c r="E1911" s="3"/>
      <c r="F1911" s="166">
        <f t="shared" si="44"/>
        <v>0</v>
      </c>
    </row>
    <row r="1912" spans="1:6" x14ac:dyDescent="0.25">
      <c r="A1912" s="220">
        <f>A1910+1</f>
        <v>1681</v>
      </c>
      <c r="B1912" s="97" t="s">
        <v>830</v>
      </c>
      <c r="C1912" s="98"/>
      <c r="E1912" s="3"/>
      <c r="F1912" s="166">
        <f t="shared" si="44"/>
        <v>0</v>
      </c>
    </row>
    <row r="1913" spans="1:6" x14ac:dyDescent="0.25">
      <c r="A1913" s="220"/>
      <c r="B1913" s="93" t="s">
        <v>545</v>
      </c>
      <c r="C1913" s="98" t="s">
        <v>18</v>
      </c>
      <c r="D1913" s="2">
        <v>180</v>
      </c>
      <c r="E1913" s="3"/>
      <c r="F1913" s="166">
        <f t="shared" si="44"/>
        <v>0</v>
      </c>
    </row>
    <row r="1914" spans="1:6" x14ac:dyDescent="0.25">
      <c r="A1914" s="220">
        <f>A1912+1</f>
        <v>1682</v>
      </c>
      <c r="B1914" s="97" t="s">
        <v>831</v>
      </c>
      <c r="C1914" s="98"/>
      <c r="E1914" s="3"/>
      <c r="F1914" s="166">
        <f t="shared" si="44"/>
        <v>0</v>
      </c>
    </row>
    <row r="1915" spans="1:6" x14ac:dyDescent="0.25">
      <c r="A1915" s="220"/>
      <c r="B1915" s="93" t="s">
        <v>545</v>
      </c>
      <c r="C1915" s="98" t="s">
        <v>18</v>
      </c>
      <c r="D1915" s="2">
        <v>525</v>
      </c>
      <c r="E1915" s="3"/>
      <c r="F1915" s="166">
        <f t="shared" si="44"/>
        <v>0</v>
      </c>
    </row>
    <row r="1916" spans="1:6" x14ac:dyDescent="0.25">
      <c r="A1916" s="220">
        <f>A1914+1</f>
        <v>1683</v>
      </c>
      <c r="B1916" s="97" t="s">
        <v>832</v>
      </c>
      <c r="C1916" s="98"/>
      <c r="E1916" s="3"/>
      <c r="F1916" s="166">
        <f t="shared" si="44"/>
        <v>0</v>
      </c>
    </row>
    <row r="1917" spans="1:6" x14ac:dyDescent="0.25">
      <c r="A1917" s="220"/>
      <c r="B1917" s="93" t="s">
        <v>545</v>
      </c>
      <c r="C1917" s="98" t="s">
        <v>18</v>
      </c>
      <c r="D1917" s="2">
        <v>457</v>
      </c>
      <c r="E1917" s="3"/>
      <c r="F1917" s="166">
        <f t="shared" si="44"/>
        <v>0</v>
      </c>
    </row>
    <row r="1918" spans="1:6" x14ac:dyDescent="0.25">
      <c r="A1918" s="220">
        <f>A1916+1</f>
        <v>1684</v>
      </c>
      <c r="B1918" s="97" t="s">
        <v>833</v>
      </c>
      <c r="C1918" s="98"/>
      <c r="E1918" s="3"/>
      <c r="F1918" s="166">
        <f t="shared" si="44"/>
        <v>0</v>
      </c>
    </row>
    <row r="1919" spans="1:6" x14ac:dyDescent="0.25">
      <c r="A1919" s="220"/>
      <c r="B1919" s="93" t="s">
        <v>545</v>
      </c>
      <c r="C1919" s="98" t="s">
        <v>18</v>
      </c>
      <c r="D1919" s="2">
        <v>651</v>
      </c>
      <c r="E1919" s="3"/>
      <c r="F1919" s="166">
        <f t="shared" si="44"/>
        <v>0</v>
      </c>
    </row>
    <row r="1920" spans="1:6" x14ac:dyDescent="0.25">
      <c r="A1920" s="220">
        <f>A1918+1</f>
        <v>1685</v>
      </c>
      <c r="B1920" s="97" t="s">
        <v>834</v>
      </c>
      <c r="C1920" s="98"/>
      <c r="E1920" s="3"/>
      <c r="F1920" s="166">
        <f t="shared" si="44"/>
        <v>0</v>
      </c>
    </row>
    <row r="1921" spans="1:8" x14ac:dyDescent="0.25">
      <c r="A1921" s="220"/>
      <c r="B1921" s="93" t="s">
        <v>545</v>
      </c>
      <c r="C1921" s="98" t="s">
        <v>18</v>
      </c>
      <c r="D1921" s="2">
        <v>60</v>
      </c>
      <c r="E1921" s="3"/>
      <c r="F1921" s="166">
        <f t="shared" si="44"/>
        <v>0</v>
      </c>
    </row>
    <row r="1922" spans="1:8" x14ac:dyDescent="0.25">
      <c r="A1922" s="220">
        <f>A1920+1</f>
        <v>1686</v>
      </c>
      <c r="B1922" s="97" t="s">
        <v>835</v>
      </c>
      <c r="C1922" s="98"/>
      <c r="E1922" s="3"/>
      <c r="F1922" s="166"/>
    </row>
    <row r="1923" spans="1:8" ht="17.25" thickBot="1" x14ac:dyDescent="0.3">
      <c r="A1923" s="221"/>
      <c r="B1923" s="93" t="s">
        <v>545</v>
      </c>
      <c r="C1923" s="98" t="s">
        <v>18</v>
      </c>
      <c r="D1923" s="2">
        <v>112</v>
      </c>
      <c r="E1923" s="3"/>
      <c r="F1923" s="183">
        <f t="shared" si="44"/>
        <v>0</v>
      </c>
    </row>
    <row r="1924" spans="1:8" ht="17.25" thickBot="1" x14ac:dyDescent="0.3">
      <c r="A1924" s="125"/>
      <c r="B1924" s="197" t="s">
        <v>931</v>
      </c>
      <c r="C1924" s="198"/>
      <c r="D1924" s="198"/>
      <c r="E1924" s="198"/>
      <c r="F1924" s="164">
        <f>SUM(F1747:F1923)</f>
        <v>0</v>
      </c>
    </row>
    <row r="1925" spans="1:8" x14ac:dyDescent="0.25">
      <c r="A1925" s="117"/>
      <c r="B1925" s="149"/>
      <c r="C1925" s="149"/>
      <c r="D1925" s="149"/>
      <c r="E1925" s="149"/>
      <c r="F1925" s="184"/>
    </row>
    <row r="1926" spans="1:8" x14ac:dyDescent="0.25">
      <c r="A1926" s="117"/>
      <c r="B1926" s="149"/>
      <c r="C1926" s="149"/>
      <c r="D1926" s="149"/>
      <c r="E1926" s="149"/>
      <c r="F1926" s="184"/>
    </row>
    <row r="1927" spans="1:8" ht="18.75" x14ac:dyDescent="0.25">
      <c r="A1927" s="248" t="s">
        <v>920</v>
      </c>
      <c r="B1927" s="248"/>
      <c r="C1927" s="248"/>
      <c r="D1927" s="248"/>
      <c r="E1927" s="248"/>
      <c r="F1927" s="248"/>
    </row>
    <row r="1928" spans="1:8" ht="17.25" thickBot="1" x14ac:dyDescent="0.3">
      <c r="A1928" s="87"/>
      <c r="B1928" s="118"/>
      <c r="C1928" s="87"/>
      <c r="D1928" s="87"/>
      <c r="E1928" s="87"/>
      <c r="F1928" s="185"/>
    </row>
    <row r="1929" spans="1:8" ht="33.75" thickBot="1" x14ac:dyDescent="0.3">
      <c r="A1929" s="208" t="s">
        <v>921</v>
      </c>
      <c r="B1929" s="209"/>
      <c r="C1929" s="209"/>
      <c r="D1929" s="209"/>
      <c r="E1929" s="227"/>
      <c r="F1929" s="186" t="s">
        <v>922</v>
      </c>
    </row>
    <row r="1930" spans="1:8" x14ac:dyDescent="0.25">
      <c r="A1930" s="249" t="s">
        <v>975</v>
      </c>
      <c r="B1930" s="250"/>
      <c r="C1930" s="250"/>
      <c r="D1930" s="250"/>
      <c r="E1930" s="251"/>
      <c r="F1930" s="187">
        <f>F137</f>
        <v>0</v>
      </c>
    </row>
    <row r="1931" spans="1:8" x14ac:dyDescent="0.25">
      <c r="A1931" s="233" t="s">
        <v>895</v>
      </c>
      <c r="B1931" s="234"/>
      <c r="C1931" s="234"/>
      <c r="D1931" s="234"/>
      <c r="E1931" s="235"/>
      <c r="F1931" s="188">
        <f>F169</f>
        <v>0</v>
      </c>
    </row>
    <row r="1932" spans="1:8" x14ac:dyDescent="0.25">
      <c r="A1932" s="233" t="s">
        <v>896</v>
      </c>
      <c r="B1932" s="234"/>
      <c r="C1932" s="234"/>
      <c r="D1932" s="234"/>
      <c r="E1932" s="235"/>
      <c r="F1932" s="188">
        <f>F296</f>
        <v>0</v>
      </c>
      <c r="H1932" s="156"/>
    </row>
    <row r="1933" spans="1:8" x14ac:dyDescent="0.25">
      <c r="A1933" s="233" t="s">
        <v>899</v>
      </c>
      <c r="B1933" s="234"/>
      <c r="C1933" s="234"/>
      <c r="D1933" s="234"/>
      <c r="E1933" s="235"/>
      <c r="F1933" s="188">
        <f>F507</f>
        <v>0</v>
      </c>
    </row>
    <row r="1934" spans="1:8" x14ac:dyDescent="0.25">
      <c r="A1934" s="233" t="s">
        <v>926</v>
      </c>
      <c r="B1934" s="234"/>
      <c r="C1934" s="234"/>
      <c r="D1934" s="234"/>
      <c r="E1934" s="235"/>
      <c r="F1934" s="188">
        <f>F746</f>
        <v>0</v>
      </c>
    </row>
    <row r="1935" spans="1:8" x14ac:dyDescent="0.25">
      <c r="A1935" s="245" t="s">
        <v>903</v>
      </c>
      <c r="B1935" s="246"/>
      <c r="C1935" s="246"/>
      <c r="D1935" s="246"/>
      <c r="E1935" s="247"/>
      <c r="F1935" s="188">
        <f>F817</f>
        <v>0</v>
      </c>
    </row>
    <row r="1936" spans="1:8" x14ac:dyDescent="0.25">
      <c r="A1936" s="233" t="s">
        <v>927</v>
      </c>
      <c r="B1936" s="234"/>
      <c r="C1936" s="234"/>
      <c r="D1936" s="234"/>
      <c r="E1936" s="235"/>
      <c r="F1936" s="188">
        <f>F1362</f>
        <v>0</v>
      </c>
      <c r="H1936" s="156"/>
    </row>
    <row r="1937" spans="1:6" x14ac:dyDescent="0.25">
      <c r="A1937" s="233" t="s">
        <v>907</v>
      </c>
      <c r="B1937" s="234"/>
      <c r="C1937" s="234"/>
      <c r="D1937" s="234"/>
      <c r="E1937" s="235"/>
      <c r="F1937" s="188">
        <f>F1474</f>
        <v>0</v>
      </c>
    </row>
    <row r="1938" spans="1:6" x14ac:dyDescent="0.25">
      <c r="A1938" s="233" t="s">
        <v>909</v>
      </c>
      <c r="B1938" s="234"/>
      <c r="C1938" s="234"/>
      <c r="D1938" s="234"/>
      <c r="E1938" s="235"/>
      <c r="F1938" s="188">
        <f>F1530</f>
        <v>0</v>
      </c>
    </row>
    <row r="1939" spans="1:6" x14ac:dyDescent="0.25">
      <c r="A1939" s="233" t="s">
        <v>928</v>
      </c>
      <c r="B1939" s="234"/>
      <c r="C1939" s="234"/>
      <c r="D1939" s="234"/>
      <c r="E1939" s="235"/>
      <c r="F1939" s="188">
        <f>F1590</f>
        <v>0</v>
      </c>
    </row>
    <row r="1940" spans="1:6" x14ac:dyDescent="0.25">
      <c r="A1940" s="233" t="s">
        <v>929</v>
      </c>
      <c r="B1940" s="234"/>
      <c r="C1940" s="234"/>
      <c r="D1940" s="234"/>
      <c r="E1940" s="235"/>
      <c r="F1940" s="188">
        <f>F1606</f>
        <v>0</v>
      </c>
    </row>
    <row r="1941" spans="1:6" x14ac:dyDescent="0.25">
      <c r="A1941" s="233" t="s">
        <v>930</v>
      </c>
      <c r="B1941" s="234"/>
      <c r="C1941" s="234"/>
      <c r="D1941" s="234"/>
      <c r="E1941" s="235"/>
      <c r="F1941" s="189">
        <f>F1720</f>
        <v>0</v>
      </c>
    </row>
    <row r="1942" spans="1:6" x14ac:dyDescent="0.25">
      <c r="A1942" s="233" t="s">
        <v>917</v>
      </c>
      <c r="B1942" s="234"/>
      <c r="C1942" s="234"/>
      <c r="D1942" s="234"/>
      <c r="E1942" s="235"/>
      <c r="F1942" s="189">
        <f>F1743</f>
        <v>0</v>
      </c>
    </row>
    <row r="1943" spans="1:6" ht="17.25" thickBot="1" x14ac:dyDescent="0.3">
      <c r="A1943" s="233" t="s">
        <v>919</v>
      </c>
      <c r="B1943" s="234"/>
      <c r="C1943" s="234"/>
      <c r="D1943" s="234"/>
      <c r="E1943" s="235"/>
      <c r="F1943" s="189">
        <f>F1924</f>
        <v>0</v>
      </c>
    </row>
    <row r="1944" spans="1:6" x14ac:dyDescent="0.25">
      <c r="A1944" s="236" t="s">
        <v>923</v>
      </c>
      <c r="B1944" s="237"/>
      <c r="C1944" s="237"/>
      <c r="D1944" s="237"/>
      <c r="E1944" s="238"/>
      <c r="F1944" s="190">
        <f>SUM(F1930:F1943)</f>
        <v>0</v>
      </c>
    </row>
    <row r="1945" spans="1:6" x14ac:dyDescent="0.25">
      <c r="A1945" s="239" t="s">
        <v>924</v>
      </c>
      <c r="B1945" s="240"/>
      <c r="C1945" s="240"/>
      <c r="D1945" s="240"/>
      <c r="E1945" s="241"/>
      <c r="F1945" s="188">
        <f>+F1944*0.2</f>
        <v>0</v>
      </c>
    </row>
    <row r="1946" spans="1:6" ht="17.25" thickBot="1" x14ac:dyDescent="0.3">
      <c r="A1946" s="242" t="s">
        <v>925</v>
      </c>
      <c r="B1946" s="243"/>
      <c r="C1946" s="243"/>
      <c r="D1946" s="243"/>
      <c r="E1946" s="244"/>
      <c r="F1946" s="191">
        <f>+F1945+F1944</f>
        <v>0</v>
      </c>
    </row>
    <row r="1947" spans="1:6" x14ac:dyDescent="0.25">
      <c r="B1947" s="107"/>
      <c r="C1947" s="149"/>
      <c r="D1947" s="49"/>
      <c r="E1947" s="150"/>
      <c r="F1947" s="192"/>
    </row>
    <row r="1948" spans="1:6" x14ac:dyDescent="0.25">
      <c r="B1948" s="107"/>
      <c r="C1948" s="149"/>
      <c r="D1948" s="49"/>
      <c r="E1948" s="150"/>
      <c r="F1948" s="192"/>
    </row>
    <row r="1949" spans="1:6" x14ac:dyDescent="0.25">
      <c r="B1949" s="107"/>
      <c r="C1949" s="149"/>
      <c r="D1949" s="49"/>
      <c r="E1949" s="150"/>
      <c r="F1949" s="192"/>
    </row>
    <row r="1950" spans="1:6" x14ac:dyDescent="0.25">
      <c r="B1950" s="107"/>
      <c r="C1950" s="149"/>
      <c r="D1950" s="49"/>
      <c r="E1950" s="150"/>
      <c r="F1950" s="192"/>
    </row>
    <row r="1951" spans="1:6" x14ac:dyDescent="0.25">
      <c r="B1951" s="107"/>
      <c r="C1951" s="149"/>
      <c r="D1951" s="49"/>
      <c r="E1951" s="150"/>
      <c r="F1951" s="192"/>
    </row>
    <row r="1952" spans="1:6" x14ac:dyDescent="0.25">
      <c r="B1952" s="107"/>
      <c r="C1952" s="149"/>
      <c r="D1952" s="49"/>
      <c r="E1952" s="150"/>
      <c r="F1952" s="192"/>
    </row>
    <row r="1953" spans="2:6" x14ac:dyDescent="0.25">
      <c r="B1953" s="107"/>
      <c r="C1953" s="149"/>
      <c r="D1953" s="49"/>
      <c r="E1953" s="150"/>
      <c r="F1953" s="192"/>
    </row>
    <row r="1954" spans="2:6" x14ac:dyDescent="0.25">
      <c r="B1954" s="107"/>
      <c r="C1954" s="149"/>
      <c r="D1954" s="49"/>
      <c r="E1954" s="150"/>
      <c r="F1954" s="192"/>
    </row>
    <row r="1955" spans="2:6" x14ac:dyDescent="0.25">
      <c r="B1955" s="107"/>
      <c r="C1955" s="149"/>
      <c r="D1955" s="49"/>
      <c r="E1955" s="150"/>
      <c r="F1955" s="192"/>
    </row>
    <row r="1956" spans="2:6" x14ac:dyDescent="0.25">
      <c r="B1956" s="107"/>
      <c r="C1956" s="149"/>
      <c r="D1956" s="49"/>
      <c r="E1956" s="150"/>
      <c r="F1956" s="192"/>
    </row>
    <row r="1957" spans="2:6" x14ac:dyDescent="0.25">
      <c r="B1957" s="107"/>
      <c r="C1957" s="149"/>
      <c r="D1957" s="49"/>
      <c r="E1957" s="150"/>
      <c r="F1957" s="192"/>
    </row>
    <row r="1958" spans="2:6" x14ac:dyDescent="0.25">
      <c r="B1958" s="107"/>
      <c r="C1958" s="149"/>
      <c r="D1958" s="49"/>
      <c r="E1958" s="150"/>
      <c r="F1958" s="192"/>
    </row>
    <row r="1959" spans="2:6" x14ac:dyDescent="0.25">
      <c r="B1959" s="107"/>
      <c r="C1959" s="149"/>
      <c r="D1959" s="49"/>
      <c r="E1959" s="150"/>
      <c r="F1959" s="192"/>
    </row>
    <row r="1960" spans="2:6" x14ac:dyDescent="0.25">
      <c r="B1960" s="107"/>
      <c r="C1960" s="149"/>
      <c r="D1960" s="49"/>
      <c r="E1960" s="150"/>
      <c r="F1960" s="192"/>
    </row>
    <row r="1961" spans="2:6" x14ac:dyDescent="0.25">
      <c r="B1961" s="107"/>
      <c r="C1961" s="149"/>
      <c r="D1961" s="49"/>
      <c r="E1961" s="150"/>
      <c r="F1961" s="192"/>
    </row>
    <row r="1962" spans="2:6" x14ac:dyDescent="0.25">
      <c r="B1962" s="107"/>
      <c r="C1962" s="149"/>
      <c r="D1962" s="49"/>
      <c r="E1962" s="150"/>
      <c r="F1962" s="192"/>
    </row>
    <row r="1963" spans="2:6" x14ac:dyDescent="0.25">
      <c r="B1963" s="107"/>
      <c r="C1963" s="149"/>
      <c r="D1963" s="49"/>
      <c r="E1963" s="150"/>
      <c r="F1963" s="192"/>
    </row>
    <row r="1964" spans="2:6" x14ac:dyDescent="0.25">
      <c r="B1964" s="107"/>
      <c r="C1964" s="149"/>
      <c r="D1964" s="49"/>
      <c r="E1964" s="150"/>
      <c r="F1964" s="192"/>
    </row>
    <row r="1965" spans="2:6" x14ac:dyDescent="0.25">
      <c r="B1965" s="107"/>
      <c r="C1965" s="149"/>
      <c r="D1965" s="49"/>
      <c r="E1965" s="150"/>
      <c r="F1965" s="192"/>
    </row>
    <row r="1966" spans="2:6" x14ac:dyDescent="0.25">
      <c r="B1966" s="107"/>
      <c r="C1966" s="149"/>
      <c r="D1966" s="49"/>
      <c r="E1966" s="150"/>
      <c r="F1966" s="192"/>
    </row>
    <row r="1967" spans="2:6" x14ac:dyDescent="0.25">
      <c r="B1967" s="107"/>
      <c r="C1967" s="149"/>
      <c r="D1967" s="49"/>
      <c r="E1967" s="150"/>
      <c r="F1967" s="192"/>
    </row>
    <row r="1968" spans="2:6" x14ac:dyDescent="0.25">
      <c r="B1968" s="107"/>
      <c r="C1968" s="149"/>
      <c r="D1968" s="49"/>
      <c r="E1968" s="150"/>
      <c r="F1968" s="192"/>
    </row>
    <row r="1969" spans="2:6" x14ac:dyDescent="0.25">
      <c r="B1969" s="107"/>
      <c r="C1969" s="149"/>
      <c r="D1969" s="49"/>
      <c r="E1969" s="150"/>
      <c r="F1969" s="192"/>
    </row>
    <row r="1970" spans="2:6" x14ac:dyDescent="0.25">
      <c r="B1970" s="107"/>
      <c r="C1970" s="149"/>
      <c r="D1970" s="49"/>
      <c r="E1970" s="150"/>
      <c r="F1970" s="192"/>
    </row>
    <row r="1971" spans="2:6" x14ac:dyDescent="0.25">
      <c r="B1971" s="107"/>
      <c r="C1971" s="149"/>
      <c r="D1971" s="49"/>
      <c r="E1971" s="150"/>
      <c r="F1971" s="192"/>
    </row>
    <row r="1972" spans="2:6" x14ac:dyDescent="0.25">
      <c r="B1972" s="107"/>
      <c r="C1972" s="149"/>
      <c r="D1972" s="49"/>
      <c r="E1972" s="150"/>
      <c r="F1972" s="192"/>
    </row>
    <row r="1973" spans="2:6" x14ac:dyDescent="0.25">
      <c r="B1973" s="107"/>
      <c r="C1973" s="149"/>
      <c r="D1973" s="49"/>
      <c r="E1973" s="150"/>
      <c r="F1973" s="192"/>
    </row>
    <row r="1974" spans="2:6" x14ac:dyDescent="0.25">
      <c r="B1974" s="107"/>
      <c r="C1974" s="149"/>
      <c r="D1974" s="49"/>
      <c r="E1974" s="150"/>
      <c r="F1974" s="192"/>
    </row>
    <row r="1975" spans="2:6" x14ac:dyDescent="0.25">
      <c r="B1975" s="107"/>
      <c r="C1975" s="149"/>
      <c r="D1975" s="49"/>
      <c r="E1975" s="150"/>
      <c r="F1975" s="192"/>
    </row>
    <row r="1976" spans="2:6" x14ac:dyDescent="0.25">
      <c r="B1976" s="107"/>
      <c r="C1976" s="149"/>
      <c r="D1976" s="49"/>
      <c r="E1976" s="150"/>
      <c r="F1976" s="192"/>
    </row>
    <row r="1977" spans="2:6" x14ac:dyDescent="0.25">
      <c r="B1977" s="107"/>
      <c r="C1977" s="149"/>
      <c r="D1977" s="49"/>
      <c r="E1977" s="150"/>
      <c r="F1977" s="192"/>
    </row>
    <row r="1978" spans="2:6" x14ac:dyDescent="0.25">
      <c r="B1978" s="107"/>
      <c r="C1978" s="149"/>
      <c r="D1978" s="49"/>
      <c r="E1978" s="150"/>
      <c r="F1978" s="192"/>
    </row>
    <row r="1979" spans="2:6" x14ac:dyDescent="0.25">
      <c r="B1979" s="107"/>
      <c r="C1979" s="149"/>
      <c r="D1979" s="49"/>
      <c r="E1979" s="150"/>
      <c r="F1979" s="192"/>
    </row>
    <row r="1980" spans="2:6" x14ac:dyDescent="0.25">
      <c r="B1980" s="107"/>
      <c r="C1980" s="149"/>
      <c r="D1980" s="49"/>
      <c r="E1980" s="150"/>
      <c r="F1980" s="192"/>
    </row>
    <row r="1981" spans="2:6" x14ac:dyDescent="0.25">
      <c r="B1981" s="107"/>
      <c r="C1981" s="149"/>
      <c r="D1981" s="49"/>
      <c r="E1981" s="150"/>
      <c r="F1981" s="192"/>
    </row>
    <row r="1982" spans="2:6" x14ac:dyDescent="0.25">
      <c r="B1982" s="107"/>
      <c r="C1982" s="149"/>
      <c r="D1982" s="49"/>
      <c r="E1982" s="150"/>
      <c r="F1982" s="192"/>
    </row>
    <row r="1983" spans="2:6" x14ac:dyDescent="0.25">
      <c r="B1983" s="107"/>
      <c r="C1983" s="149"/>
      <c r="D1983" s="49"/>
      <c r="E1983" s="150"/>
      <c r="F1983" s="192"/>
    </row>
    <row r="1984" spans="2:6" x14ac:dyDescent="0.25">
      <c r="B1984" s="107"/>
      <c r="C1984" s="149"/>
      <c r="D1984" s="49"/>
      <c r="E1984" s="150"/>
      <c r="F1984" s="192"/>
    </row>
    <row r="1985" spans="2:6" x14ac:dyDescent="0.25">
      <c r="B1985" s="107"/>
      <c r="C1985" s="149"/>
      <c r="D1985" s="49"/>
      <c r="E1985" s="150"/>
      <c r="F1985" s="192"/>
    </row>
    <row r="1986" spans="2:6" x14ac:dyDescent="0.25">
      <c r="B1986" s="107"/>
      <c r="C1986" s="149"/>
      <c r="D1986" s="49"/>
      <c r="E1986" s="150"/>
      <c r="F1986" s="192"/>
    </row>
    <row r="1987" spans="2:6" x14ac:dyDescent="0.25">
      <c r="B1987" s="107"/>
      <c r="C1987" s="149"/>
      <c r="D1987" s="49"/>
      <c r="E1987" s="150"/>
      <c r="F1987" s="192"/>
    </row>
    <row r="1988" spans="2:6" x14ac:dyDescent="0.25">
      <c r="B1988" s="107"/>
      <c r="C1988" s="149"/>
      <c r="D1988" s="49"/>
      <c r="E1988" s="150"/>
      <c r="F1988" s="192"/>
    </row>
    <row r="1989" spans="2:6" x14ac:dyDescent="0.25">
      <c r="B1989" s="107"/>
      <c r="C1989" s="149"/>
      <c r="D1989" s="49"/>
      <c r="E1989" s="150"/>
      <c r="F1989" s="192"/>
    </row>
    <row r="1990" spans="2:6" x14ac:dyDescent="0.25">
      <c r="B1990" s="107"/>
      <c r="C1990" s="149"/>
      <c r="D1990" s="49"/>
      <c r="E1990" s="150"/>
      <c r="F1990" s="192"/>
    </row>
    <row r="1991" spans="2:6" x14ac:dyDescent="0.25">
      <c r="B1991" s="107"/>
      <c r="C1991" s="149"/>
      <c r="D1991" s="49"/>
      <c r="E1991" s="150"/>
      <c r="F1991" s="192"/>
    </row>
    <row r="1992" spans="2:6" x14ac:dyDescent="0.25">
      <c r="B1992" s="107"/>
      <c r="C1992" s="149"/>
      <c r="D1992" s="49"/>
      <c r="E1992" s="150"/>
      <c r="F1992" s="192"/>
    </row>
    <row r="1993" spans="2:6" x14ac:dyDescent="0.25">
      <c r="B1993" s="107"/>
      <c r="C1993" s="149"/>
      <c r="D1993" s="49"/>
      <c r="E1993" s="150"/>
      <c r="F1993" s="192"/>
    </row>
    <row r="1994" spans="2:6" x14ac:dyDescent="0.25">
      <c r="B1994" s="107"/>
      <c r="C1994" s="149"/>
      <c r="D1994" s="49"/>
      <c r="E1994" s="150"/>
      <c r="F1994" s="192"/>
    </row>
    <row r="1995" spans="2:6" x14ac:dyDescent="0.25">
      <c r="B1995" s="107"/>
      <c r="C1995" s="149"/>
      <c r="D1995" s="49"/>
      <c r="E1995" s="150"/>
      <c r="F1995" s="192"/>
    </row>
    <row r="1996" spans="2:6" x14ac:dyDescent="0.25">
      <c r="B1996" s="107"/>
      <c r="C1996" s="149"/>
      <c r="D1996" s="49"/>
      <c r="E1996" s="150"/>
      <c r="F1996" s="192"/>
    </row>
    <row r="1997" spans="2:6" x14ac:dyDescent="0.25">
      <c r="B1997" s="107"/>
      <c r="C1997" s="149"/>
      <c r="D1997" s="49"/>
      <c r="E1997" s="150"/>
      <c r="F1997" s="192"/>
    </row>
    <row r="1998" spans="2:6" x14ac:dyDescent="0.25">
      <c r="B1998" s="107"/>
      <c r="C1998" s="149"/>
      <c r="D1998" s="49"/>
      <c r="E1998" s="150"/>
      <c r="F1998" s="192"/>
    </row>
    <row r="1999" spans="2:6" x14ac:dyDescent="0.25">
      <c r="B1999" s="107"/>
      <c r="C1999" s="149"/>
      <c r="D1999" s="49"/>
      <c r="E1999" s="150"/>
      <c r="F1999" s="192"/>
    </row>
    <row r="2000" spans="2:6" x14ac:dyDescent="0.25">
      <c r="B2000" s="107"/>
      <c r="C2000" s="149"/>
      <c r="D2000" s="49"/>
      <c r="E2000" s="150"/>
      <c r="F2000" s="192"/>
    </row>
    <row r="2001" spans="2:6" x14ac:dyDescent="0.25">
      <c r="B2001" s="107"/>
      <c r="C2001" s="149"/>
      <c r="D2001" s="49"/>
      <c r="E2001" s="150"/>
      <c r="F2001" s="192"/>
    </row>
    <row r="2002" spans="2:6" x14ac:dyDescent="0.25">
      <c r="B2002" s="107"/>
      <c r="C2002" s="149"/>
      <c r="D2002" s="49"/>
      <c r="E2002" s="150"/>
      <c r="F2002" s="192"/>
    </row>
    <row r="2003" spans="2:6" x14ac:dyDescent="0.25">
      <c r="B2003" s="107"/>
      <c r="C2003" s="149"/>
      <c r="D2003" s="49"/>
      <c r="E2003" s="150"/>
      <c r="F2003" s="192"/>
    </row>
    <row r="2004" spans="2:6" x14ac:dyDescent="0.25">
      <c r="B2004" s="107"/>
      <c r="C2004" s="149"/>
      <c r="D2004" s="49"/>
      <c r="E2004" s="150"/>
      <c r="F2004" s="192"/>
    </row>
    <row r="2005" spans="2:6" x14ac:dyDescent="0.25">
      <c r="B2005" s="107"/>
      <c r="C2005" s="149"/>
      <c r="D2005" s="49"/>
      <c r="E2005" s="150"/>
      <c r="F2005" s="192"/>
    </row>
    <row r="2006" spans="2:6" x14ac:dyDescent="0.25">
      <c r="B2006" s="107"/>
      <c r="C2006" s="149"/>
      <c r="D2006" s="49"/>
      <c r="E2006" s="150"/>
      <c r="F2006" s="192"/>
    </row>
    <row r="2007" spans="2:6" x14ac:dyDescent="0.25">
      <c r="B2007" s="107"/>
      <c r="C2007" s="149"/>
      <c r="D2007" s="49"/>
      <c r="E2007" s="150"/>
      <c r="F2007" s="192"/>
    </row>
    <row r="2008" spans="2:6" x14ac:dyDescent="0.25">
      <c r="B2008" s="107"/>
      <c r="C2008" s="149"/>
      <c r="D2008" s="49"/>
      <c r="E2008" s="150"/>
      <c r="F2008" s="192"/>
    </row>
    <row r="2009" spans="2:6" x14ac:dyDescent="0.25">
      <c r="B2009" s="107"/>
      <c r="C2009" s="149"/>
      <c r="D2009" s="49"/>
      <c r="E2009" s="150"/>
      <c r="F2009" s="192"/>
    </row>
    <row r="2010" spans="2:6" x14ac:dyDescent="0.25">
      <c r="B2010" s="107"/>
      <c r="C2010" s="149"/>
      <c r="D2010" s="49"/>
      <c r="E2010" s="150"/>
      <c r="F2010" s="192"/>
    </row>
    <row r="2011" spans="2:6" x14ac:dyDescent="0.25">
      <c r="B2011" s="107"/>
      <c r="C2011" s="149"/>
      <c r="D2011" s="49"/>
      <c r="E2011" s="150"/>
      <c r="F2011" s="192"/>
    </row>
    <row r="2012" spans="2:6" x14ac:dyDescent="0.25">
      <c r="B2012" s="107"/>
      <c r="C2012" s="149"/>
      <c r="D2012" s="49"/>
      <c r="E2012" s="150"/>
      <c r="F2012" s="192"/>
    </row>
    <row r="2013" spans="2:6" x14ac:dyDescent="0.25">
      <c r="B2013" s="107"/>
      <c r="C2013" s="149"/>
      <c r="D2013" s="49"/>
      <c r="E2013" s="150"/>
      <c r="F2013" s="192"/>
    </row>
    <row r="2014" spans="2:6" x14ac:dyDescent="0.25">
      <c r="B2014" s="107"/>
      <c r="C2014" s="149"/>
      <c r="D2014" s="49"/>
      <c r="E2014" s="150"/>
      <c r="F2014" s="192"/>
    </row>
    <row r="2015" spans="2:6" x14ac:dyDescent="0.25">
      <c r="B2015" s="107"/>
      <c r="C2015" s="149"/>
      <c r="D2015" s="49"/>
      <c r="E2015" s="150"/>
      <c r="F2015" s="192"/>
    </row>
    <row r="2016" spans="2:6" x14ac:dyDescent="0.25">
      <c r="B2016" s="107"/>
      <c r="C2016" s="149"/>
      <c r="D2016" s="49"/>
      <c r="E2016" s="150"/>
      <c r="F2016" s="192"/>
    </row>
    <row r="2017" spans="2:6" x14ac:dyDescent="0.25">
      <c r="B2017" s="107"/>
      <c r="C2017" s="149"/>
      <c r="D2017" s="49"/>
      <c r="E2017" s="150"/>
      <c r="F2017" s="192"/>
    </row>
    <row r="2018" spans="2:6" x14ac:dyDescent="0.25">
      <c r="B2018" s="107"/>
      <c r="C2018" s="149"/>
      <c r="D2018" s="49"/>
      <c r="E2018" s="150"/>
      <c r="F2018" s="192"/>
    </row>
    <row r="2019" spans="2:6" x14ac:dyDescent="0.25">
      <c r="B2019" s="107"/>
      <c r="C2019" s="149"/>
      <c r="D2019" s="49"/>
      <c r="E2019" s="150"/>
      <c r="F2019" s="192"/>
    </row>
    <row r="2020" spans="2:6" x14ac:dyDescent="0.25">
      <c r="B2020" s="107"/>
      <c r="C2020" s="149"/>
      <c r="D2020" s="49"/>
      <c r="E2020" s="150"/>
      <c r="F2020" s="192"/>
    </row>
    <row r="2021" spans="2:6" x14ac:dyDescent="0.25">
      <c r="B2021" s="107"/>
      <c r="C2021" s="149"/>
      <c r="D2021" s="49"/>
      <c r="E2021" s="150"/>
      <c r="F2021" s="192"/>
    </row>
    <row r="2022" spans="2:6" x14ac:dyDescent="0.25">
      <c r="B2022" s="107"/>
      <c r="C2022" s="149"/>
      <c r="D2022" s="49"/>
      <c r="E2022" s="150"/>
      <c r="F2022" s="192"/>
    </row>
    <row r="2023" spans="2:6" x14ac:dyDescent="0.25">
      <c r="B2023" s="107"/>
      <c r="C2023" s="149"/>
      <c r="D2023" s="49"/>
      <c r="E2023" s="150"/>
      <c r="F2023" s="192"/>
    </row>
    <row r="2024" spans="2:6" x14ac:dyDescent="0.25">
      <c r="B2024" s="107"/>
      <c r="C2024" s="149"/>
      <c r="D2024" s="49"/>
      <c r="E2024" s="150"/>
      <c r="F2024" s="192"/>
    </row>
    <row r="2025" spans="2:6" x14ac:dyDescent="0.25">
      <c r="B2025" s="107"/>
      <c r="C2025" s="149"/>
      <c r="D2025" s="49"/>
      <c r="E2025" s="150"/>
      <c r="F2025" s="192"/>
    </row>
    <row r="2026" spans="2:6" x14ac:dyDescent="0.25">
      <c r="B2026" s="107"/>
      <c r="C2026" s="149"/>
      <c r="D2026" s="49"/>
      <c r="E2026" s="150"/>
      <c r="F2026" s="192"/>
    </row>
    <row r="2027" spans="2:6" x14ac:dyDescent="0.25">
      <c r="B2027" s="107"/>
      <c r="C2027" s="149"/>
      <c r="D2027" s="49"/>
      <c r="E2027" s="150"/>
      <c r="F2027" s="192"/>
    </row>
    <row r="2028" spans="2:6" x14ac:dyDescent="0.25">
      <c r="B2028" s="107"/>
      <c r="C2028" s="149"/>
      <c r="D2028" s="49"/>
      <c r="E2028" s="150"/>
      <c r="F2028" s="192"/>
    </row>
    <row r="2029" spans="2:6" x14ac:dyDescent="0.25">
      <c r="B2029" s="107"/>
      <c r="C2029" s="149"/>
      <c r="D2029" s="49"/>
      <c r="E2029" s="150"/>
      <c r="F2029" s="192"/>
    </row>
    <row r="2030" spans="2:6" x14ac:dyDescent="0.25">
      <c r="B2030" s="107"/>
      <c r="C2030" s="149"/>
      <c r="D2030" s="49"/>
      <c r="E2030" s="150"/>
      <c r="F2030" s="192"/>
    </row>
    <row r="2031" spans="2:6" x14ac:dyDescent="0.25">
      <c r="B2031" s="107"/>
      <c r="C2031" s="149"/>
      <c r="D2031" s="49"/>
      <c r="E2031" s="150"/>
      <c r="F2031" s="192"/>
    </row>
    <row r="2032" spans="2:6" x14ac:dyDescent="0.25">
      <c r="B2032" s="107"/>
      <c r="C2032" s="149"/>
      <c r="D2032" s="49"/>
      <c r="E2032" s="150"/>
      <c r="F2032" s="192"/>
    </row>
    <row r="2033" spans="2:6" x14ac:dyDescent="0.25">
      <c r="B2033" s="107"/>
      <c r="C2033" s="149"/>
      <c r="D2033" s="49"/>
      <c r="E2033" s="150"/>
      <c r="F2033" s="192"/>
    </row>
    <row r="2034" spans="2:6" x14ac:dyDescent="0.25">
      <c r="B2034" s="107"/>
      <c r="C2034" s="149"/>
      <c r="D2034" s="49"/>
      <c r="E2034" s="150"/>
      <c r="F2034" s="192"/>
    </row>
    <row r="2035" spans="2:6" x14ac:dyDescent="0.25">
      <c r="B2035" s="107"/>
      <c r="C2035" s="149"/>
      <c r="D2035" s="49"/>
      <c r="E2035" s="150"/>
      <c r="F2035" s="192"/>
    </row>
    <row r="2036" spans="2:6" x14ac:dyDescent="0.25">
      <c r="B2036" s="107"/>
      <c r="C2036" s="149"/>
      <c r="D2036" s="49"/>
      <c r="E2036" s="150"/>
      <c r="F2036" s="192"/>
    </row>
    <row r="2037" spans="2:6" x14ac:dyDescent="0.25">
      <c r="B2037" s="107"/>
      <c r="C2037" s="149"/>
      <c r="D2037" s="49"/>
      <c r="E2037" s="150"/>
      <c r="F2037" s="192"/>
    </row>
    <row r="2038" spans="2:6" x14ac:dyDescent="0.25">
      <c r="B2038" s="107"/>
      <c r="C2038" s="149"/>
      <c r="D2038" s="49"/>
      <c r="E2038" s="150"/>
      <c r="F2038" s="192"/>
    </row>
    <row r="2039" spans="2:6" x14ac:dyDescent="0.25">
      <c r="B2039" s="107"/>
      <c r="C2039" s="149"/>
      <c r="D2039" s="49"/>
      <c r="E2039" s="150"/>
      <c r="F2039" s="192"/>
    </row>
    <row r="2040" spans="2:6" x14ac:dyDescent="0.25">
      <c r="B2040" s="107"/>
      <c r="C2040" s="149"/>
      <c r="D2040" s="49"/>
      <c r="E2040" s="150"/>
      <c r="F2040" s="192"/>
    </row>
    <row r="2041" spans="2:6" x14ac:dyDescent="0.25">
      <c r="B2041" s="107"/>
      <c r="C2041" s="149"/>
      <c r="D2041" s="49"/>
      <c r="E2041" s="150"/>
      <c r="F2041" s="192"/>
    </row>
    <row r="2042" spans="2:6" x14ac:dyDescent="0.25">
      <c r="B2042" s="107"/>
      <c r="C2042" s="149"/>
      <c r="D2042" s="49"/>
      <c r="E2042" s="150"/>
      <c r="F2042" s="192"/>
    </row>
    <row r="2043" spans="2:6" x14ac:dyDescent="0.25">
      <c r="B2043" s="107"/>
      <c r="C2043" s="149"/>
      <c r="D2043" s="49"/>
      <c r="E2043" s="150"/>
      <c r="F2043" s="192"/>
    </row>
    <row r="2044" spans="2:6" x14ac:dyDescent="0.25">
      <c r="B2044" s="107"/>
      <c r="C2044" s="149"/>
      <c r="D2044" s="49"/>
      <c r="E2044" s="150"/>
      <c r="F2044" s="192"/>
    </row>
    <row r="2045" spans="2:6" x14ac:dyDescent="0.25">
      <c r="B2045" s="107"/>
      <c r="C2045" s="149"/>
      <c r="D2045" s="49"/>
      <c r="E2045" s="150"/>
      <c r="F2045" s="192"/>
    </row>
    <row r="2046" spans="2:6" x14ac:dyDescent="0.25">
      <c r="B2046" s="107"/>
      <c r="C2046" s="149"/>
      <c r="D2046" s="49"/>
      <c r="E2046" s="150"/>
      <c r="F2046" s="192"/>
    </row>
    <row r="2047" spans="2:6" x14ac:dyDescent="0.25">
      <c r="B2047" s="107"/>
      <c r="C2047" s="149"/>
      <c r="D2047" s="49"/>
      <c r="E2047" s="150"/>
      <c r="F2047" s="192"/>
    </row>
    <row r="2048" spans="2:6" x14ac:dyDescent="0.25">
      <c r="B2048" s="107"/>
      <c r="C2048" s="149"/>
      <c r="D2048" s="49"/>
      <c r="E2048" s="150"/>
      <c r="F2048" s="192"/>
    </row>
    <row r="2049" spans="2:6" x14ac:dyDescent="0.25">
      <c r="B2049" s="107"/>
      <c r="C2049" s="149"/>
      <c r="D2049" s="49"/>
      <c r="E2049" s="150"/>
      <c r="F2049" s="192"/>
    </row>
    <row r="2050" spans="2:6" x14ac:dyDescent="0.25">
      <c r="B2050" s="107"/>
      <c r="C2050" s="149"/>
      <c r="D2050" s="49"/>
      <c r="E2050" s="150"/>
      <c r="F2050" s="192"/>
    </row>
    <row r="2051" spans="2:6" x14ac:dyDescent="0.25">
      <c r="B2051" s="107"/>
      <c r="C2051" s="149"/>
      <c r="D2051" s="49"/>
      <c r="E2051" s="150"/>
      <c r="F2051" s="192"/>
    </row>
    <row r="2052" spans="2:6" x14ac:dyDescent="0.25">
      <c r="B2052" s="107"/>
      <c r="C2052" s="149"/>
      <c r="D2052" s="49"/>
      <c r="E2052" s="150"/>
      <c r="F2052" s="192"/>
    </row>
    <row r="2053" spans="2:6" x14ac:dyDescent="0.25">
      <c r="B2053" s="107"/>
      <c r="C2053" s="149"/>
      <c r="D2053" s="49"/>
      <c r="E2053" s="150"/>
      <c r="F2053" s="192"/>
    </row>
    <row r="2054" spans="2:6" x14ac:dyDescent="0.25">
      <c r="B2054" s="107"/>
      <c r="C2054" s="149"/>
      <c r="D2054" s="49"/>
      <c r="E2054" s="150"/>
      <c r="F2054" s="192"/>
    </row>
    <row r="2055" spans="2:6" x14ac:dyDescent="0.25">
      <c r="B2055" s="107"/>
      <c r="C2055" s="149"/>
      <c r="D2055" s="49"/>
      <c r="E2055" s="150"/>
      <c r="F2055" s="192"/>
    </row>
    <row r="2056" spans="2:6" x14ac:dyDescent="0.25">
      <c r="B2056" s="107"/>
      <c r="C2056" s="149"/>
      <c r="D2056" s="49"/>
      <c r="E2056" s="150"/>
      <c r="F2056" s="192"/>
    </row>
    <row r="2057" spans="2:6" x14ac:dyDescent="0.25">
      <c r="B2057" s="107"/>
      <c r="C2057" s="149"/>
      <c r="D2057" s="49"/>
      <c r="E2057" s="150"/>
      <c r="F2057" s="192"/>
    </row>
    <row r="2058" spans="2:6" x14ac:dyDescent="0.25">
      <c r="B2058" s="107"/>
      <c r="C2058" s="149"/>
      <c r="D2058" s="49"/>
      <c r="E2058" s="150"/>
      <c r="F2058" s="192"/>
    </row>
    <row r="2059" spans="2:6" x14ac:dyDescent="0.25">
      <c r="B2059" s="107"/>
      <c r="C2059" s="149"/>
      <c r="D2059" s="49"/>
      <c r="E2059" s="150"/>
      <c r="F2059" s="192"/>
    </row>
    <row r="2060" spans="2:6" x14ac:dyDescent="0.25">
      <c r="B2060" s="107"/>
      <c r="C2060" s="149"/>
      <c r="D2060" s="49"/>
      <c r="E2060" s="150"/>
      <c r="F2060" s="192"/>
    </row>
    <row r="2061" spans="2:6" x14ac:dyDescent="0.25">
      <c r="B2061" s="107"/>
      <c r="C2061" s="149"/>
      <c r="D2061" s="49"/>
      <c r="E2061" s="150"/>
      <c r="F2061" s="192"/>
    </row>
    <row r="2062" spans="2:6" x14ac:dyDescent="0.25">
      <c r="B2062" s="107"/>
      <c r="C2062" s="149"/>
      <c r="D2062" s="49"/>
      <c r="E2062" s="150"/>
      <c r="F2062" s="192"/>
    </row>
    <row r="2063" spans="2:6" x14ac:dyDescent="0.25">
      <c r="B2063" s="107"/>
      <c r="C2063" s="149"/>
      <c r="D2063" s="49"/>
      <c r="E2063" s="150"/>
      <c r="F2063" s="192"/>
    </row>
    <row r="2064" spans="2:6" x14ac:dyDescent="0.25">
      <c r="B2064" s="107"/>
      <c r="C2064" s="149"/>
      <c r="D2064" s="49"/>
      <c r="E2064" s="150"/>
      <c r="F2064" s="192"/>
    </row>
    <row r="2065" spans="2:6" x14ac:dyDescent="0.25">
      <c r="B2065" s="107"/>
      <c r="C2065" s="149"/>
      <c r="D2065" s="49"/>
      <c r="E2065" s="150"/>
      <c r="F2065" s="192"/>
    </row>
    <row r="2066" spans="2:6" x14ac:dyDescent="0.25">
      <c r="B2066" s="107"/>
      <c r="C2066" s="149"/>
      <c r="D2066" s="49"/>
      <c r="E2066" s="150"/>
      <c r="F2066" s="192"/>
    </row>
    <row r="2067" spans="2:6" x14ac:dyDescent="0.25">
      <c r="B2067" s="107"/>
      <c r="C2067" s="149"/>
      <c r="D2067" s="49"/>
      <c r="E2067" s="150"/>
      <c r="F2067" s="192"/>
    </row>
    <row r="2068" spans="2:6" x14ac:dyDescent="0.25">
      <c r="B2068" s="107"/>
      <c r="C2068" s="149"/>
      <c r="D2068" s="49"/>
      <c r="E2068" s="150"/>
      <c r="F2068" s="192"/>
    </row>
    <row r="2069" spans="2:6" x14ac:dyDescent="0.25">
      <c r="B2069" s="107"/>
      <c r="C2069" s="149"/>
      <c r="D2069" s="49"/>
      <c r="E2069" s="150"/>
      <c r="F2069" s="192"/>
    </row>
    <row r="2070" spans="2:6" x14ac:dyDescent="0.25">
      <c r="B2070" s="107"/>
      <c r="C2070" s="149"/>
      <c r="D2070" s="49"/>
      <c r="E2070" s="150"/>
      <c r="F2070" s="192"/>
    </row>
    <row r="2071" spans="2:6" x14ac:dyDescent="0.25">
      <c r="B2071" s="107"/>
      <c r="C2071" s="149"/>
      <c r="D2071" s="49"/>
      <c r="E2071" s="150"/>
      <c r="F2071" s="192"/>
    </row>
    <row r="2072" spans="2:6" x14ac:dyDescent="0.25">
      <c r="B2072" s="107"/>
      <c r="C2072" s="149"/>
      <c r="D2072" s="49"/>
      <c r="E2072" s="150"/>
      <c r="F2072" s="192"/>
    </row>
    <row r="2073" spans="2:6" x14ac:dyDescent="0.25">
      <c r="B2073" s="107"/>
      <c r="C2073" s="149"/>
      <c r="D2073" s="49"/>
      <c r="E2073" s="150"/>
      <c r="F2073" s="192"/>
    </row>
    <row r="2074" spans="2:6" x14ac:dyDescent="0.25">
      <c r="B2074" s="107"/>
      <c r="C2074" s="149"/>
      <c r="D2074" s="49"/>
      <c r="E2074" s="150"/>
      <c r="F2074" s="192"/>
    </row>
    <row r="2075" spans="2:6" x14ac:dyDescent="0.25">
      <c r="B2075" s="107"/>
      <c r="C2075" s="149"/>
      <c r="D2075" s="49"/>
      <c r="E2075" s="150"/>
      <c r="F2075" s="192"/>
    </row>
    <row r="2076" spans="2:6" x14ac:dyDescent="0.25">
      <c r="B2076" s="107"/>
      <c r="C2076" s="149"/>
      <c r="D2076" s="49"/>
      <c r="E2076" s="150"/>
      <c r="F2076" s="192"/>
    </row>
    <row r="2077" spans="2:6" x14ac:dyDescent="0.25">
      <c r="B2077" s="107"/>
      <c r="C2077" s="149"/>
      <c r="D2077" s="49"/>
      <c r="E2077" s="150"/>
      <c r="F2077" s="192"/>
    </row>
    <row r="2078" spans="2:6" x14ac:dyDescent="0.25">
      <c r="B2078" s="107"/>
      <c r="C2078" s="149"/>
      <c r="D2078" s="49"/>
      <c r="E2078" s="150"/>
      <c r="F2078" s="192"/>
    </row>
    <row r="2079" spans="2:6" x14ac:dyDescent="0.25">
      <c r="B2079" s="107"/>
      <c r="C2079" s="149"/>
      <c r="D2079" s="49"/>
      <c r="E2079" s="150"/>
      <c r="F2079" s="192"/>
    </row>
    <row r="2080" spans="2:6" x14ac:dyDescent="0.25">
      <c r="B2080" s="107"/>
      <c r="C2080" s="149"/>
      <c r="D2080" s="49"/>
      <c r="E2080" s="150"/>
      <c r="F2080" s="192"/>
    </row>
    <row r="2081" spans="2:6" x14ac:dyDescent="0.25">
      <c r="B2081" s="107"/>
      <c r="C2081" s="149"/>
      <c r="D2081" s="49"/>
      <c r="E2081" s="150"/>
      <c r="F2081" s="192"/>
    </row>
    <row r="2082" spans="2:6" x14ac:dyDescent="0.25">
      <c r="B2082" s="107"/>
      <c r="C2082" s="149"/>
      <c r="D2082" s="49"/>
      <c r="E2082" s="150"/>
      <c r="F2082" s="192"/>
    </row>
    <row r="2083" spans="2:6" x14ac:dyDescent="0.25">
      <c r="B2083" s="107"/>
      <c r="C2083" s="149"/>
      <c r="D2083" s="49"/>
      <c r="E2083" s="150"/>
      <c r="F2083" s="192"/>
    </row>
    <row r="2084" spans="2:6" x14ac:dyDescent="0.25">
      <c r="B2084" s="107"/>
      <c r="C2084" s="149"/>
      <c r="D2084" s="49"/>
      <c r="E2084" s="150"/>
      <c r="F2084" s="192"/>
    </row>
    <row r="2085" spans="2:6" x14ac:dyDescent="0.25">
      <c r="B2085" s="107"/>
      <c r="C2085" s="149"/>
      <c r="D2085" s="49"/>
      <c r="E2085" s="150"/>
      <c r="F2085" s="192"/>
    </row>
    <row r="2086" spans="2:6" x14ac:dyDescent="0.25">
      <c r="B2086" s="107"/>
      <c r="C2086" s="149"/>
      <c r="D2086" s="49"/>
      <c r="E2086" s="150"/>
      <c r="F2086" s="192"/>
    </row>
    <row r="2087" spans="2:6" x14ac:dyDescent="0.25">
      <c r="B2087" s="107"/>
      <c r="C2087" s="149"/>
      <c r="D2087" s="49"/>
      <c r="E2087" s="150"/>
      <c r="F2087" s="192"/>
    </row>
  </sheetData>
  <mergeCells count="460">
    <mergeCell ref="A1:F1"/>
    <mergeCell ref="A2:F2"/>
    <mergeCell ref="A1938:E1938"/>
    <mergeCell ref="A1939:E1939"/>
    <mergeCell ref="A1940:E1940"/>
    <mergeCell ref="A1941:E1941"/>
    <mergeCell ref="A1944:E1944"/>
    <mergeCell ref="A1945:E1945"/>
    <mergeCell ref="A1946:E1946"/>
    <mergeCell ref="A1935:E1935"/>
    <mergeCell ref="A1942:E1942"/>
    <mergeCell ref="A1943:E1943"/>
    <mergeCell ref="A1927:F1927"/>
    <mergeCell ref="A1929:E1929"/>
    <mergeCell ref="A1930:E1930"/>
    <mergeCell ref="A1931:E1931"/>
    <mergeCell ref="A1932:E1932"/>
    <mergeCell ref="A1933:E1933"/>
    <mergeCell ref="A1934:E1934"/>
    <mergeCell ref="A1936:E1936"/>
    <mergeCell ref="A1937:E1937"/>
    <mergeCell ref="A1887:A1888"/>
    <mergeCell ref="A1889:A1890"/>
    <mergeCell ref="A1892:A1893"/>
    <mergeCell ref="A1894:A1895"/>
    <mergeCell ref="A1896:A1897"/>
    <mergeCell ref="A1898:A1899"/>
    <mergeCell ref="A1900:A1901"/>
    <mergeCell ref="A1902:A1903"/>
    <mergeCell ref="A1904:A1905"/>
    <mergeCell ref="B1924:E1924"/>
    <mergeCell ref="A1906:A1907"/>
    <mergeCell ref="A1908:A1909"/>
    <mergeCell ref="A1910:A1911"/>
    <mergeCell ref="A1912:A1913"/>
    <mergeCell ref="A1914:A1915"/>
    <mergeCell ref="A1916:A1917"/>
    <mergeCell ref="A1918:A1919"/>
    <mergeCell ref="A1920:A1921"/>
    <mergeCell ref="A1922:A1923"/>
    <mergeCell ref="A1872:A1873"/>
    <mergeCell ref="A1875:A1876"/>
    <mergeCell ref="A1877:A1878"/>
    <mergeCell ref="A1879:A1880"/>
    <mergeCell ref="A1881:A1882"/>
    <mergeCell ref="A1883:A1884"/>
    <mergeCell ref="A1885:A1886"/>
    <mergeCell ref="A1849:A1850"/>
    <mergeCell ref="A1851:A1852"/>
    <mergeCell ref="A1853:A1854"/>
    <mergeCell ref="A1855:A1856"/>
    <mergeCell ref="A1857:A1858"/>
    <mergeCell ref="A1859:A1860"/>
    <mergeCell ref="A1861:A1862"/>
    <mergeCell ref="A1863:A1864"/>
    <mergeCell ref="A1866:A1867"/>
    <mergeCell ref="A1868:A1869"/>
    <mergeCell ref="A1870:A1871"/>
    <mergeCell ref="A1831:A1832"/>
    <mergeCell ref="A1833:A1834"/>
    <mergeCell ref="A1835:A1836"/>
    <mergeCell ref="A1837:A1838"/>
    <mergeCell ref="A1839:A1840"/>
    <mergeCell ref="A1841:A1842"/>
    <mergeCell ref="A1843:A1844"/>
    <mergeCell ref="A1845:A1846"/>
    <mergeCell ref="A1847:A1848"/>
    <mergeCell ref="A1812:A1813"/>
    <mergeCell ref="A1814:A1815"/>
    <mergeCell ref="A1817:A1818"/>
    <mergeCell ref="A1819:A1820"/>
    <mergeCell ref="A1821:A1822"/>
    <mergeCell ref="A1823:A1824"/>
    <mergeCell ref="A1825:A1826"/>
    <mergeCell ref="A1827:A1828"/>
    <mergeCell ref="A1829:A1830"/>
    <mergeCell ref="A1794:A1795"/>
    <mergeCell ref="A1796:A1797"/>
    <mergeCell ref="A1798:A1799"/>
    <mergeCell ref="A1800:A1801"/>
    <mergeCell ref="A1802:A1803"/>
    <mergeCell ref="A1804:A1805"/>
    <mergeCell ref="A1806:A1807"/>
    <mergeCell ref="A1808:A1809"/>
    <mergeCell ref="A1810:A1811"/>
    <mergeCell ref="A1776:A1777"/>
    <mergeCell ref="A1778:A1779"/>
    <mergeCell ref="A1780:A1781"/>
    <mergeCell ref="A1782:A1783"/>
    <mergeCell ref="A1784:A1785"/>
    <mergeCell ref="A1786:A1787"/>
    <mergeCell ref="A1788:A1789"/>
    <mergeCell ref="A1790:A1791"/>
    <mergeCell ref="A1792:A1793"/>
    <mergeCell ref="A1746:A1747"/>
    <mergeCell ref="A1748:A1749"/>
    <mergeCell ref="A1751:A1752"/>
    <mergeCell ref="A1753:A1754"/>
    <mergeCell ref="A1755:A1756"/>
    <mergeCell ref="A1768:A1769"/>
    <mergeCell ref="A1770:A1771"/>
    <mergeCell ref="A1772:A1773"/>
    <mergeCell ref="A1774:A1775"/>
    <mergeCell ref="A1757:A1758"/>
    <mergeCell ref="A1759:A1760"/>
    <mergeCell ref="A1761:A1762"/>
    <mergeCell ref="A1763:A1764"/>
    <mergeCell ref="A1765:A1766"/>
    <mergeCell ref="A1531:D1531"/>
    <mergeCell ref="A1590:D1590"/>
    <mergeCell ref="A1591:D1591"/>
    <mergeCell ref="A1606:D1606"/>
    <mergeCell ref="A1607:D1607"/>
    <mergeCell ref="A1720:D1720"/>
    <mergeCell ref="A1721:D1721"/>
    <mergeCell ref="A1743:D1743"/>
    <mergeCell ref="A1744:D1744"/>
    <mergeCell ref="A281:A282"/>
    <mergeCell ref="A264:A265"/>
    <mergeCell ref="A266:A267"/>
    <mergeCell ref="A268:A269"/>
    <mergeCell ref="A271:A272"/>
    <mergeCell ref="A294:A295"/>
    <mergeCell ref="A296:D296"/>
    <mergeCell ref="A817:E817"/>
    <mergeCell ref="A507:E507"/>
    <mergeCell ref="A746:E746"/>
    <mergeCell ref="A284:A285"/>
    <mergeCell ref="A286:A287"/>
    <mergeCell ref="B782:C782"/>
    <mergeCell ref="B747:C747"/>
    <mergeCell ref="A288:A289"/>
    <mergeCell ref="A290:A291"/>
    <mergeCell ref="A292:A293"/>
    <mergeCell ref="A250:A251"/>
    <mergeCell ref="A261:A262"/>
    <mergeCell ref="A246:A247"/>
    <mergeCell ref="A248:A249"/>
    <mergeCell ref="A273:A274"/>
    <mergeCell ref="A275:A276"/>
    <mergeCell ref="A277:A278"/>
    <mergeCell ref="A279:A280"/>
    <mergeCell ref="A254:A255"/>
    <mergeCell ref="A256:A257"/>
    <mergeCell ref="A259:A260"/>
    <mergeCell ref="A191:A192"/>
    <mergeCell ref="A193:A194"/>
    <mergeCell ref="A195:A196"/>
    <mergeCell ref="A197:A198"/>
    <mergeCell ref="A199:A200"/>
    <mergeCell ref="A201:A202"/>
    <mergeCell ref="A222:A223"/>
    <mergeCell ref="A224:A225"/>
    <mergeCell ref="A212:A213"/>
    <mergeCell ref="A214:A215"/>
    <mergeCell ref="A216:A217"/>
    <mergeCell ref="A218:A219"/>
    <mergeCell ref="A220:A221"/>
    <mergeCell ref="A172:A173"/>
    <mergeCell ref="A174:A175"/>
    <mergeCell ref="A176:A177"/>
    <mergeCell ref="A178:A179"/>
    <mergeCell ref="A181:A182"/>
    <mergeCell ref="A183:A184"/>
    <mergeCell ref="A185:A186"/>
    <mergeCell ref="A187:A188"/>
    <mergeCell ref="A189:A190"/>
    <mergeCell ref="B1475:C1475"/>
    <mergeCell ref="D1475:E1475"/>
    <mergeCell ref="A1360:A1361"/>
    <mergeCell ref="B1362:E1362"/>
    <mergeCell ref="B1474:E1474"/>
    <mergeCell ref="A1363:C1363"/>
    <mergeCell ref="A203:A204"/>
    <mergeCell ref="A205:A206"/>
    <mergeCell ref="A207:A208"/>
    <mergeCell ref="A209:A210"/>
    <mergeCell ref="A226:A227"/>
    <mergeCell ref="A228:A229"/>
    <mergeCell ref="A236:A237"/>
    <mergeCell ref="A238:A239"/>
    <mergeCell ref="A240:A241"/>
    <mergeCell ref="A242:A243"/>
    <mergeCell ref="A244:A245"/>
    <mergeCell ref="A234:A235"/>
    <mergeCell ref="A230:A231"/>
    <mergeCell ref="A1350:A1351"/>
    <mergeCell ref="A1352:A1353"/>
    <mergeCell ref="A1354:A1355"/>
    <mergeCell ref="A232:A233"/>
    <mergeCell ref="A1356:A1357"/>
    <mergeCell ref="A1358:A1359"/>
    <mergeCell ref="A1340:A1341"/>
    <mergeCell ref="A1342:A1343"/>
    <mergeCell ref="A1344:A1345"/>
    <mergeCell ref="A1346:A1347"/>
    <mergeCell ref="A1348:A1349"/>
    <mergeCell ref="A1328:A1329"/>
    <mergeCell ref="A1330:A1331"/>
    <mergeCell ref="A1333:A1334"/>
    <mergeCell ref="A1335:A1336"/>
    <mergeCell ref="A1337:A1338"/>
    <mergeCell ref="A1318:A1319"/>
    <mergeCell ref="A1320:A1321"/>
    <mergeCell ref="A1322:A1323"/>
    <mergeCell ref="A1324:A1325"/>
    <mergeCell ref="A1326:A1327"/>
    <mergeCell ref="A1307:A1308"/>
    <mergeCell ref="A1309:A1310"/>
    <mergeCell ref="A1311:A1312"/>
    <mergeCell ref="A1313:A1314"/>
    <mergeCell ref="A1315:A1316"/>
    <mergeCell ref="A1296:A1297"/>
    <mergeCell ref="A1298:A1299"/>
    <mergeCell ref="A1300:A1301"/>
    <mergeCell ref="A1302:A1303"/>
    <mergeCell ref="A1305:A1306"/>
    <mergeCell ref="A1285:A1286"/>
    <mergeCell ref="A1287:A1288"/>
    <mergeCell ref="A1289:A1290"/>
    <mergeCell ref="A1292:A1293"/>
    <mergeCell ref="A1294:A1295"/>
    <mergeCell ref="A1274:A1275"/>
    <mergeCell ref="A1277:A1278"/>
    <mergeCell ref="A1279:A1280"/>
    <mergeCell ref="A1281:A1282"/>
    <mergeCell ref="A1283:A1284"/>
    <mergeCell ref="A1264:A1265"/>
    <mergeCell ref="A1266:A1267"/>
    <mergeCell ref="A1268:A1269"/>
    <mergeCell ref="A1270:A1271"/>
    <mergeCell ref="A1272:A1273"/>
    <mergeCell ref="A1253:A1254"/>
    <mergeCell ref="A1255:A1256"/>
    <mergeCell ref="A1257:A1258"/>
    <mergeCell ref="A1260:A1261"/>
    <mergeCell ref="A1262:A1263"/>
    <mergeCell ref="A1241:A1242"/>
    <mergeCell ref="A1243:A1244"/>
    <mergeCell ref="A1245:A1246"/>
    <mergeCell ref="A1247:A1248"/>
    <mergeCell ref="A1251:A1252"/>
    <mergeCell ref="A1231:A1232"/>
    <mergeCell ref="A1233:A1234"/>
    <mergeCell ref="A1235:A1236"/>
    <mergeCell ref="A1237:A1238"/>
    <mergeCell ref="A1239:A1240"/>
    <mergeCell ref="A1219:A1220"/>
    <mergeCell ref="A1223:A1224"/>
    <mergeCell ref="A1225:A1226"/>
    <mergeCell ref="A1227:A1228"/>
    <mergeCell ref="A1229:A1230"/>
    <mergeCell ref="A1209:A1210"/>
    <mergeCell ref="A1212:A1213"/>
    <mergeCell ref="A1214:A1215"/>
    <mergeCell ref="A1216:A1217"/>
    <mergeCell ref="A1199:A1200"/>
    <mergeCell ref="A1201:A1202"/>
    <mergeCell ref="A1205:A1206"/>
    <mergeCell ref="A1207:A1208"/>
    <mergeCell ref="A1189:A1190"/>
    <mergeCell ref="A1191:A1192"/>
    <mergeCell ref="A1193:A1194"/>
    <mergeCell ref="A1195:A1196"/>
    <mergeCell ref="A1197:A1198"/>
    <mergeCell ref="A1179:A1180"/>
    <mergeCell ref="A1181:A1182"/>
    <mergeCell ref="A1183:A1184"/>
    <mergeCell ref="A1185:A1186"/>
    <mergeCell ref="A1187:A1188"/>
    <mergeCell ref="A1169:A1170"/>
    <mergeCell ref="A1171:A1172"/>
    <mergeCell ref="A1173:A1174"/>
    <mergeCell ref="A1175:A1176"/>
    <mergeCell ref="A1177:A1178"/>
    <mergeCell ref="A1159:A1160"/>
    <mergeCell ref="A1161:A1162"/>
    <mergeCell ref="A1163:A1164"/>
    <mergeCell ref="A1165:A1166"/>
    <mergeCell ref="A1167:A1168"/>
    <mergeCell ref="A1148:A1149"/>
    <mergeCell ref="A1151:A1152"/>
    <mergeCell ref="A1153:A1154"/>
    <mergeCell ref="A1155:A1156"/>
    <mergeCell ref="A1157:A1158"/>
    <mergeCell ref="A1138:A1139"/>
    <mergeCell ref="A1140:A1141"/>
    <mergeCell ref="A1142:A1143"/>
    <mergeCell ref="A1144:A1145"/>
    <mergeCell ref="A1146:A1147"/>
    <mergeCell ref="A1128:A1129"/>
    <mergeCell ref="A1130:A1131"/>
    <mergeCell ref="A1132:A1133"/>
    <mergeCell ref="A1134:A1135"/>
    <mergeCell ref="A1136:A1137"/>
    <mergeCell ref="A1118:A1119"/>
    <mergeCell ref="A1120:A1121"/>
    <mergeCell ref="A1122:A1123"/>
    <mergeCell ref="A1124:A1125"/>
    <mergeCell ref="A1126:A1127"/>
    <mergeCell ref="A1108:A1109"/>
    <mergeCell ref="A1110:A1111"/>
    <mergeCell ref="A1112:A1113"/>
    <mergeCell ref="A1114:A1115"/>
    <mergeCell ref="A1116:A1117"/>
    <mergeCell ref="A1095:A1096"/>
    <mergeCell ref="A1098:A1099"/>
    <mergeCell ref="A1100:A1101"/>
    <mergeCell ref="A1104:A1105"/>
    <mergeCell ref="A1106:A1107"/>
    <mergeCell ref="A1084:A1085"/>
    <mergeCell ref="A1087:A1088"/>
    <mergeCell ref="A1089:A1090"/>
    <mergeCell ref="A1091:A1092"/>
    <mergeCell ref="A1093:A1094"/>
    <mergeCell ref="A1075:A1076"/>
    <mergeCell ref="A1077:A1078"/>
    <mergeCell ref="A1079:A1080"/>
    <mergeCell ref="A1081:A1082"/>
    <mergeCell ref="A1065:A1066"/>
    <mergeCell ref="A1067:A1068"/>
    <mergeCell ref="A1069:A1070"/>
    <mergeCell ref="A1071:A1072"/>
    <mergeCell ref="A1073:A1074"/>
    <mergeCell ref="A1055:A1056"/>
    <mergeCell ref="A1057:A1058"/>
    <mergeCell ref="A1059:A1060"/>
    <mergeCell ref="A1061:A1062"/>
    <mergeCell ref="A1063:A1064"/>
    <mergeCell ref="A1045:A1046"/>
    <mergeCell ref="A1047:A1048"/>
    <mergeCell ref="A1049:A1050"/>
    <mergeCell ref="A1051:A1052"/>
    <mergeCell ref="A1053:A1054"/>
    <mergeCell ref="A1033:A1034"/>
    <mergeCell ref="A1035:A1036"/>
    <mergeCell ref="A1037:A1038"/>
    <mergeCell ref="A1040:A1041"/>
    <mergeCell ref="A1042:A1043"/>
    <mergeCell ref="A1022:A1023"/>
    <mergeCell ref="A1024:A1025"/>
    <mergeCell ref="A1026:A1027"/>
    <mergeCell ref="A1029:A1030"/>
    <mergeCell ref="A1031:A1032"/>
    <mergeCell ref="A1012:A1013"/>
    <mergeCell ref="A1014:A1015"/>
    <mergeCell ref="A1016:A1017"/>
    <mergeCell ref="A1018:A1019"/>
    <mergeCell ref="A1020:A1021"/>
    <mergeCell ref="A1002:A1003"/>
    <mergeCell ref="A1004:A1005"/>
    <mergeCell ref="A1006:A1007"/>
    <mergeCell ref="A1008:A1009"/>
    <mergeCell ref="A1010:A1011"/>
    <mergeCell ref="A992:A993"/>
    <mergeCell ref="A994:A995"/>
    <mergeCell ref="A996:A997"/>
    <mergeCell ref="A998:A999"/>
    <mergeCell ref="A1000:A1001"/>
    <mergeCell ref="A982:A983"/>
    <mergeCell ref="A984:A985"/>
    <mergeCell ref="A986:A987"/>
    <mergeCell ref="A988:A989"/>
    <mergeCell ref="A990:A991"/>
    <mergeCell ref="A972:A973"/>
    <mergeCell ref="A974:A975"/>
    <mergeCell ref="A976:A977"/>
    <mergeCell ref="A978:A979"/>
    <mergeCell ref="A980:A981"/>
    <mergeCell ref="A962:A963"/>
    <mergeCell ref="A964:A965"/>
    <mergeCell ref="A966:A967"/>
    <mergeCell ref="A968:A969"/>
    <mergeCell ref="A970:A971"/>
    <mergeCell ref="A952:A953"/>
    <mergeCell ref="A954:A955"/>
    <mergeCell ref="A956:A957"/>
    <mergeCell ref="A958:A959"/>
    <mergeCell ref="A960:A961"/>
    <mergeCell ref="A942:A943"/>
    <mergeCell ref="A944:A945"/>
    <mergeCell ref="A946:A947"/>
    <mergeCell ref="A948:A949"/>
    <mergeCell ref="A950:A951"/>
    <mergeCell ref="A900:A901"/>
    <mergeCell ref="A932:A933"/>
    <mergeCell ref="A934:A935"/>
    <mergeCell ref="A936:A937"/>
    <mergeCell ref="A938:A939"/>
    <mergeCell ref="A940:A941"/>
    <mergeCell ref="A924:A925"/>
    <mergeCell ref="A926:A927"/>
    <mergeCell ref="A928:A929"/>
    <mergeCell ref="A930:A931"/>
    <mergeCell ref="A884:A885"/>
    <mergeCell ref="A886:A887"/>
    <mergeCell ref="A922:A923"/>
    <mergeCell ref="A888:A889"/>
    <mergeCell ref="A890:A891"/>
    <mergeCell ref="A872:A873"/>
    <mergeCell ref="A874:A875"/>
    <mergeCell ref="A876:A877"/>
    <mergeCell ref="A878:A879"/>
    <mergeCell ref="A880:A881"/>
    <mergeCell ref="A902:A903"/>
    <mergeCell ref="A904:A905"/>
    <mergeCell ref="A912:A913"/>
    <mergeCell ref="A914:A915"/>
    <mergeCell ref="A916:A917"/>
    <mergeCell ref="A918:A919"/>
    <mergeCell ref="A920:A921"/>
    <mergeCell ref="A906:A907"/>
    <mergeCell ref="A908:A909"/>
    <mergeCell ref="A910:A911"/>
    <mergeCell ref="A892:A893"/>
    <mergeCell ref="A894:A895"/>
    <mergeCell ref="A896:A897"/>
    <mergeCell ref="A898:A899"/>
    <mergeCell ref="A866:A867"/>
    <mergeCell ref="A868:A869"/>
    <mergeCell ref="A870:A871"/>
    <mergeCell ref="A852:A853"/>
    <mergeCell ref="A854:A855"/>
    <mergeCell ref="A856:A857"/>
    <mergeCell ref="A858:A859"/>
    <mergeCell ref="A860:A861"/>
    <mergeCell ref="A882:A883"/>
    <mergeCell ref="A847:A848"/>
    <mergeCell ref="A849:A850"/>
    <mergeCell ref="A831:A832"/>
    <mergeCell ref="A833:A834"/>
    <mergeCell ref="A835:A836"/>
    <mergeCell ref="A837:A838"/>
    <mergeCell ref="A839:A840"/>
    <mergeCell ref="A862:A863"/>
    <mergeCell ref="A864:A865"/>
    <mergeCell ref="A1530:D1530"/>
    <mergeCell ref="A1203:A1204"/>
    <mergeCell ref="A4:F4"/>
    <mergeCell ref="A6:F6"/>
    <mergeCell ref="A169:D169"/>
    <mergeCell ref="A7:A8"/>
    <mergeCell ref="B7:B8"/>
    <mergeCell ref="C7:C8"/>
    <mergeCell ref="D7:D8"/>
    <mergeCell ref="E7:E8"/>
    <mergeCell ref="F7:F8"/>
    <mergeCell ref="A9:B9"/>
    <mergeCell ref="A137:D137"/>
    <mergeCell ref="A138:D138"/>
    <mergeCell ref="A821:A822"/>
    <mergeCell ref="A823:A824"/>
    <mergeCell ref="A825:A826"/>
    <mergeCell ref="A827:A828"/>
    <mergeCell ref="A829:A830"/>
    <mergeCell ref="B818:C818"/>
    <mergeCell ref="A819:A820"/>
    <mergeCell ref="A841:A842"/>
    <mergeCell ref="A843:A844"/>
    <mergeCell ref="A845:A846"/>
  </mergeCells>
  <conditionalFormatting sqref="P1260:BL1275 P1362:BL1362 P1318:BL1331 P1302:BL1303 P1313:BL1316 P1257:BL1258 P1474:BK1474">
    <cfRule type="cellIs" dxfId="0" priority="2" stopIfTrue="1" operator="equal">
      <formula>0</formula>
    </cfRule>
  </conditionalFormatting>
  <printOptions horizontalCentered="1"/>
  <pageMargins left="0" right="0" top="3.937007874015748E-2" bottom="0.59055118110236227" header="0.23622047244094491" footer="0.31496062992125984"/>
  <pageSetup paperSize="9" scale="62" firstPageNumber="507" fitToHeight="0" orientation="portrait" useFirstPageNumber="1" r:id="rId1"/>
  <headerFooter>
    <oddFooter>&amp;LTravaux de construction de la Cité des Métiers et des Compétences de la région de Tanger – Tétouan – Al Hoceima à Tanger&amp;R &amp;P</oddFooter>
  </headerFooter>
  <rowBreaks count="1" manualBreakCount="1">
    <brk id="1897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Estimation-3</vt:lpstr>
      <vt:lpstr>'Estimation-3'!Impression_des_titres</vt:lpstr>
      <vt:lpstr>'Estimation-3'!Zone_d_impression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simo</dc:creator>
  <cp:lastModifiedBy>MOUNIR MERYEM</cp:lastModifiedBy>
  <cp:lastPrinted>2020-05-15T15:51:44Z</cp:lastPrinted>
  <dcterms:created xsi:type="dcterms:W3CDTF">2017-05-26T14:58:15Z</dcterms:created>
  <dcterms:modified xsi:type="dcterms:W3CDTF">2020-06-03T10:12:15Z</dcterms:modified>
</cp:coreProperties>
</file>