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filterPrivacy="1" defaultThemeVersion="124226"/>
  <xr:revisionPtr revIDLastSave="0" documentId="13_ncr:1_{4AC15D58-7DEA-47C7-A530-F1A0ED26C224}" xr6:coauthVersionLast="45" xr6:coauthVersionMax="45" xr10:uidLastSave="{00000000-0000-0000-0000-000000000000}"/>
  <bookViews>
    <workbookView xWindow="480" yWindow="30" windowWidth="20265" windowHeight="15330" xr2:uid="{00000000-000D-0000-FFFF-FFFF00000000}"/>
  </bookViews>
  <sheets>
    <sheet name="BORDEREAU verouillé" sheetId="5" r:id="rId1"/>
  </sheets>
  <definedNames>
    <definedName name="_xlnm.Print_Titles" localSheetId="0">'BORDEREAU verouillé'!$4:$5</definedName>
    <definedName name="_xlnm.Print_Area" localSheetId="0">'BORDEREAU verouillé'!$A$1:$F$620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98" i="5" l="1"/>
  <c r="B616" i="5" s="1"/>
  <c r="A574" i="5"/>
  <c r="B615" i="5" s="1"/>
  <c r="A562" i="5"/>
  <c r="B614" i="5" s="1"/>
  <c r="A558" i="5"/>
  <c r="B613" i="5" s="1"/>
  <c r="A544" i="5"/>
  <c r="B612" i="5" s="1"/>
  <c r="A440" i="5"/>
  <c r="B611" i="5" s="1"/>
  <c r="A426" i="5"/>
  <c r="B610" i="5" s="1"/>
  <c r="A404" i="5"/>
  <c r="B609" i="5" s="1"/>
  <c r="A388" i="5"/>
  <c r="B608" i="5" s="1"/>
  <c r="A243" i="5"/>
  <c r="B607" i="5" s="1"/>
  <c r="A215" i="5"/>
  <c r="B606" i="5" s="1"/>
  <c r="A209" i="5"/>
  <c r="B605" i="5" s="1"/>
  <c r="A177" i="5"/>
  <c r="B604" i="5" s="1"/>
  <c r="A151" i="5"/>
  <c r="B603" i="5" s="1"/>
  <c r="A135" i="5"/>
  <c r="B602" i="5" s="1"/>
  <c r="A31" i="5"/>
  <c r="B601" i="5" s="1"/>
  <c r="A9" i="5"/>
  <c r="A11" i="5" s="1"/>
  <c r="A13" i="5" s="1"/>
  <c r="A15" i="5" s="1"/>
  <c r="A17" i="5" s="1"/>
  <c r="A19" i="5" s="1"/>
  <c r="A21" i="5" s="1"/>
  <c r="A23" i="5" s="1"/>
  <c r="A25" i="5" s="1"/>
  <c r="A27" i="5" s="1"/>
  <c r="A29" i="5" s="1"/>
  <c r="A34" i="5" s="1"/>
  <c r="A36" i="5" s="1"/>
  <c r="A38" i="5" s="1"/>
  <c r="A40" i="5" s="1"/>
  <c r="A42" i="5" s="1"/>
  <c r="A44" i="5" s="1"/>
  <c r="A47" i="5" s="1"/>
  <c r="A49" i="5" s="1"/>
  <c r="A51" i="5" s="1"/>
  <c r="A54" i="5" s="1"/>
  <c r="A56" i="5" s="1"/>
  <c r="A59" i="5" s="1"/>
  <c r="A68" i="5" s="1"/>
  <c r="A81" i="5" s="1"/>
  <c r="A83" i="5" s="1"/>
  <c r="A85" i="5" s="1"/>
  <c r="A88" i="5" s="1"/>
  <c r="A90" i="5" s="1"/>
  <c r="A92" i="5" s="1"/>
  <c r="A94" i="5" s="1"/>
  <c r="A97" i="5" s="1"/>
  <c r="A99" i="5" s="1"/>
  <c r="A101" i="5" s="1"/>
  <c r="A104" i="5" s="1"/>
  <c r="A106" i="5" s="1"/>
  <c r="A108" i="5" s="1"/>
  <c r="A111" i="5" s="1"/>
  <c r="A113" i="5" s="1"/>
  <c r="A115" i="5" s="1"/>
  <c r="A117" i="5" s="1"/>
  <c r="A119" i="5" s="1"/>
  <c r="A121" i="5" s="1"/>
  <c r="A123" i="5" s="1"/>
  <c r="A125" i="5" s="1"/>
  <c r="A127" i="5" s="1"/>
  <c r="A129" i="5" s="1"/>
  <c r="A131" i="5" s="1"/>
  <c r="A133" i="5" s="1"/>
  <c r="A137" i="5" s="1"/>
  <c r="A139" i="5" s="1"/>
  <c r="A141" i="5" s="1"/>
  <c r="A143" i="5" s="1"/>
  <c r="A145" i="5" s="1"/>
  <c r="A147" i="5" s="1"/>
  <c r="A149" i="5" s="1"/>
  <c r="A153" i="5" s="1"/>
  <c r="A155" i="5" s="1"/>
  <c r="A157" i="5" s="1"/>
  <c r="A159" i="5" s="1"/>
  <c r="A161" i="5" s="1"/>
  <c r="A163" i="5" s="1"/>
  <c r="A165" i="5" s="1"/>
  <c r="A167" i="5" s="1"/>
  <c r="A169" i="5" s="1"/>
  <c r="A171" i="5" s="1"/>
  <c r="A173" i="5" s="1"/>
  <c r="A175" i="5" s="1"/>
  <c r="A180" i="5" s="1"/>
  <c r="A182" i="5" s="1"/>
  <c r="A185" i="5" s="1"/>
  <c r="A187" i="5" s="1"/>
  <c r="A189" i="5" s="1"/>
  <c r="A191" i="5" s="1"/>
  <c r="A194" i="5" s="1"/>
  <c r="A196" i="5" s="1"/>
  <c r="A198" i="5" s="1"/>
  <c r="A201" i="5" s="1"/>
  <c r="A203" i="5" s="1"/>
  <c r="A205" i="5" s="1"/>
  <c r="A207" i="5" s="1"/>
  <c r="A211" i="5" s="1"/>
  <c r="A213" i="5" s="1"/>
  <c r="A217" i="5" s="1"/>
  <c r="A219" i="5" s="1"/>
  <c r="A221" i="5" s="1"/>
  <c r="A223" i="5" s="1"/>
  <c r="A225" i="5" s="1"/>
  <c r="A227" i="5" s="1"/>
  <c r="A229" i="5" s="1"/>
  <c r="A231" i="5" s="1"/>
  <c r="A233" i="5" s="1"/>
  <c r="A235" i="5" s="1"/>
  <c r="A237" i="5" s="1"/>
  <c r="A239" i="5" s="1"/>
  <c r="A241" i="5" s="1"/>
  <c r="A245" i="5" s="1"/>
  <c r="A247" i="5" s="1"/>
  <c r="A250" i="5" s="1"/>
  <c r="A253" i="5" s="1"/>
  <c r="A255" i="5" s="1"/>
  <c r="A257" i="5" s="1"/>
  <c r="A259" i="5" s="1"/>
  <c r="A261" i="5" s="1"/>
  <c r="A263" i="5" s="1"/>
  <c r="A265" i="5" s="1"/>
  <c r="A267" i="5" s="1"/>
  <c r="A269" i="5" s="1"/>
  <c r="A271" i="5" s="1"/>
  <c r="A273" i="5" s="1"/>
  <c r="A275" i="5" s="1"/>
  <c r="A277" i="5" s="1"/>
  <c r="A279" i="5" s="1"/>
  <c r="A282" i="5" s="1"/>
  <c r="A284" i="5" s="1"/>
  <c r="A286" i="5" s="1"/>
  <c r="A288" i="5" s="1"/>
  <c r="A290" i="5" s="1"/>
  <c r="A292" i="5" s="1"/>
  <c r="A294" i="5" s="1"/>
  <c r="A296" i="5" s="1"/>
  <c r="A298" i="5" s="1"/>
  <c r="A300" i="5" s="1"/>
  <c r="A303" i="5" s="1"/>
  <c r="A305" i="5" s="1"/>
  <c r="A308" i="5" s="1"/>
  <c r="A310" i="5" s="1"/>
  <c r="A312" i="5" s="1"/>
  <c r="A314" i="5" s="1"/>
  <c r="A316" i="5" s="1"/>
  <c r="A318" i="5" s="1"/>
  <c r="A320" i="5" s="1"/>
  <c r="A322" i="5" s="1"/>
  <c r="A324" i="5" s="1"/>
  <c r="A327" i="5" s="1"/>
  <c r="A329" i="5" s="1"/>
  <c r="A331" i="5" s="1"/>
  <c r="A333" i="5" s="1"/>
  <c r="A335" i="5" s="1"/>
  <c r="A337" i="5" s="1"/>
  <c r="A339" i="5" s="1"/>
  <c r="A341" i="5" s="1"/>
  <c r="A343" i="5" s="1"/>
  <c r="A345" i="5" s="1"/>
  <c r="A347" i="5" s="1"/>
  <c r="A350" i="5" s="1"/>
  <c r="A352" i="5" s="1"/>
  <c r="A354" i="5" s="1"/>
  <c r="A356" i="5" s="1"/>
  <c r="A358" i="5" s="1"/>
  <c r="A360" i="5" s="1"/>
  <c r="A362" i="5" s="1"/>
  <c r="A364" i="5" s="1"/>
  <c r="A366" i="5" s="1"/>
  <c r="A368" i="5" s="1"/>
  <c r="A371" i="5" s="1"/>
  <c r="A373" i="5" s="1"/>
  <c r="A376" i="5" s="1"/>
  <c r="A378" i="5" s="1"/>
  <c r="A380" i="5" s="1"/>
  <c r="A382" i="5" s="1"/>
  <c r="A384" i="5" s="1"/>
  <c r="A386" i="5" s="1"/>
  <c r="A390" i="5" s="1"/>
  <c r="A392" i="5" s="1"/>
  <c r="A394" i="5" s="1"/>
  <c r="A396" i="5" s="1"/>
  <c r="A398" i="5" s="1"/>
  <c r="A400" i="5" s="1"/>
  <c r="A402" i="5" s="1"/>
  <c r="A406" i="5" s="1"/>
  <c r="A408" i="5" s="1"/>
  <c r="A410" i="5" s="1"/>
  <c r="A412" i="5" s="1"/>
  <c r="A414" i="5" s="1"/>
  <c r="A416" i="5" s="1"/>
  <c r="A418" i="5" s="1"/>
  <c r="A420" i="5" s="1"/>
  <c r="A422" i="5" s="1"/>
  <c r="A424" i="5" s="1"/>
  <c r="A428" i="5" s="1"/>
  <c r="A430" i="5" s="1"/>
  <c r="A432" i="5" s="1"/>
  <c r="A434" i="5" s="1"/>
  <c r="A436" i="5" s="1"/>
  <c r="A438" i="5" s="1"/>
  <c r="A443" i="5" s="1"/>
  <c r="A445" i="5" s="1"/>
  <c r="A447" i="5" s="1"/>
  <c r="A449" i="5" s="1"/>
  <c r="A451" i="5" s="1"/>
  <c r="A453" i="5" s="1"/>
  <c r="A456" i="5" s="1"/>
  <c r="A458" i="5" s="1"/>
  <c r="A460" i="5" s="1"/>
  <c r="A463" i="5" s="1"/>
  <c r="A465" i="5" s="1"/>
  <c r="A468" i="5" s="1"/>
  <c r="A470" i="5" s="1"/>
  <c r="A472" i="5" s="1"/>
  <c r="A474" i="5" s="1"/>
  <c r="A477" i="5" s="1"/>
  <c r="A479" i="5" s="1"/>
  <c r="A481" i="5" s="1"/>
  <c r="A484" i="5" s="1"/>
  <c r="A486" i="5" s="1"/>
  <c r="A488" i="5" s="1"/>
  <c r="A490" i="5" s="1"/>
  <c r="A492" i="5" s="1"/>
  <c r="A494" i="5" s="1"/>
  <c r="A496" i="5" s="1"/>
  <c r="A499" i="5" s="1"/>
  <c r="A501" i="5" s="1"/>
  <c r="A503" i="5" s="1"/>
  <c r="A505" i="5" s="1"/>
  <c r="A507" i="5" s="1"/>
  <c r="A509" i="5" s="1"/>
  <c r="A511" i="5" s="1"/>
  <c r="A513" i="5" s="1"/>
  <c r="A515" i="5" s="1"/>
  <c r="A517" i="5" s="1"/>
  <c r="A519" i="5" s="1"/>
  <c r="A522" i="5" s="1"/>
  <c r="A525" i="5" s="1"/>
  <c r="A527" i="5" s="1"/>
  <c r="A529" i="5" s="1"/>
  <c r="A532" i="5" s="1"/>
  <c r="A535" i="5" s="1"/>
  <c r="A537" i="5" s="1"/>
  <c r="A539" i="5" s="1"/>
  <c r="A542" i="5" s="1"/>
  <c r="A547" i="5" s="1"/>
  <c r="A549" i="5" s="1"/>
  <c r="A552" i="5" s="1"/>
  <c r="A554" i="5" s="1"/>
  <c r="A556" i="5" s="1"/>
  <c r="A560" i="5" s="1"/>
  <c r="A564" i="5" s="1"/>
  <c r="A566" i="5" s="1"/>
  <c r="A568" i="5" s="1"/>
  <c r="A570" i="5" s="1"/>
  <c r="A572" i="5" s="1"/>
  <c r="A576" i="5" s="1"/>
  <c r="A578" i="5" s="1"/>
  <c r="A580" i="5" s="1"/>
  <c r="A582" i="5" s="1"/>
  <c r="A584" i="5" s="1"/>
  <c r="A586" i="5" s="1"/>
  <c r="A588" i="5" s="1"/>
  <c r="A590" i="5" s="1"/>
  <c r="A592" i="5" s="1"/>
  <c r="A594" i="5" s="1"/>
  <c r="A596" i="5" s="1"/>
</calcChain>
</file>

<file path=xl/sharedStrings.xml><?xml version="1.0" encoding="utf-8"?>
<sst xmlns="http://schemas.openxmlformats.org/spreadsheetml/2006/main" count="861" uniqueCount="360">
  <si>
    <t>Prix n°</t>
  </si>
  <si>
    <t>Désignations des ouvrages</t>
  </si>
  <si>
    <t>U</t>
  </si>
  <si>
    <t>P.U (H.TVA) en Dhs</t>
  </si>
  <si>
    <t>P.T (H.TVA) en Dhs</t>
  </si>
  <si>
    <t>M2</t>
  </si>
  <si>
    <t>ML</t>
  </si>
  <si>
    <t>l'unité : …………………………...…....…………….…………………………………..</t>
  </si>
  <si>
    <t>Circuit équipotentiel</t>
  </si>
  <si>
    <t xml:space="preserve">Tableaux éléctriques divisionnaires </t>
  </si>
  <si>
    <t>CABLES ELECTRIQUES DE DISTRIBUTION BT</t>
  </si>
  <si>
    <t>CHEMINS DE CABLES</t>
  </si>
  <si>
    <t>DISTRIBUTION ECLAIRAGE</t>
  </si>
  <si>
    <t>Foyer lumineux simple allumage</t>
  </si>
  <si>
    <t>Foyer lumineux double allumage</t>
  </si>
  <si>
    <t>Foyer lumineux simple allumage étanche</t>
  </si>
  <si>
    <t xml:space="preserve">Foyer lumineux simple va et vient </t>
  </si>
  <si>
    <t>Foyer lumineux supplémentaire</t>
  </si>
  <si>
    <t>DISTRIBUTION PRISES DE COURANT ET ALIMENTATIONS</t>
  </si>
  <si>
    <t>Attentes en cable 3x4 mm²</t>
  </si>
  <si>
    <t>Attentes en cable 3x2.5 mm²</t>
  </si>
  <si>
    <t>LUSTRERIE</t>
  </si>
  <si>
    <t>Applique LED</t>
  </si>
  <si>
    <t>ECLAIRAGE DE SECURITE</t>
  </si>
  <si>
    <t>Bloc autonome de securite 70 lumens</t>
  </si>
  <si>
    <t>Bloc autonome d'ambiance 360 lumens</t>
  </si>
  <si>
    <t>RESEAU EXTERIEUR</t>
  </si>
  <si>
    <t xml:space="preserve">Projecteur étanche </t>
  </si>
  <si>
    <t>Detecteur optique de fumee adressable</t>
  </si>
  <si>
    <t>Detecteur thermovelocimetrique d'incendie adressable</t>
  </si>
  <si>
    <t>Déclancheur manuel adressable</t>
  </si>
  <si>
    <t>Indicateur  d'action</t>
  </si>
  <si>
    <t>Avertisseur sonore</t>
  </si>
  <si>
    <t xml:space="preserve">Cable multipaire de 14 paires </t>
  </si>
  <si>
    <t>Tiroir optique  12 connecteurs</t>
  </si>
  <si>
    <t>Jarretiere optique duplex sc</t>
  </si>
  <si>
    <t>Panneau de brassage 24 ports CAT 6A</t>
  </si>
  <si>
    <t>Prise informatique RJ45</t>
  </si>
  <si>
    <t>ALIMENTATION EN PEHD PN16</t>
  </si>
  <si>
    <t>PEHD Ø25</t>
  </si>
  <si>
    <t>PEHD Ø32</t>
  </si>
  <si>
    <t>PEHD Ø40</t>
  </si>
  <si>
    <t>PEHD Ø50</t>
  </si>
  <si>
    <t>PEHD Ø63</t>
  </si>
  <si>
    <t>Vannes d'arrêt tous diametres</t>
  </si>
  <si>
    <t>DISTRIBUTION EN TUBE PPR PN16</t>
  </si>
  <si>
    <t>PPR  Ø25</t>
  </si>
  <si>
    <t>PPR  Ø32</t>
  </si>
  <si>
    <t>DISTRIBUTION EN TUBE PER PN16</t>
  </si>
  <si>
    <t>PER  Ø16/13</t>
  </si>
  <si>
    <t>PER  Ø20/16</t>
  </si>
  <si>
    <t>COLLECTEUR DE DISTRIBUTION ET COFFRET</t>
  </si>
  <si>
    <t>Collecteur de distribution en bronze 03 departs</t>
  </si>
  <si>
    <t>Collecteur de distribution en bronze 05 departs</t>
  </si>
  <si>
    <t>Coffret en plastique</t>
  </si>
  <si>
    <t>DESCENTE D'EVACUATION EN TUBE ( PVC)</t>
  </si>
  <si>
    <t>PVC  Ø75</t>
  </si>
  <si>
    <t>PVC  Ø125</t>
  </si>
  <si>
    <t>PVC  Ø160</t>
  </si>
  <si>
    <t>APPAREILS SANITAIRES</t>
  </si>
  <si>
    <t>Lave main pour P.M.R</t>
  </si>
  <si>
    <t>Douchette pour WC</t>
  </si>
  <si>
    <t>Distributeur de savon liquide</t>
  </si>
  <si>
    <t>Glace en verre poli</t>
  </si>
  <si>
    <t>Porte papier</t>
  </si>
  <si>
    <t xml:space="preserve">Sèche main </t>
  </si>
  <si>
    <t>Siphon de sol</t>
  </si>
  <si>
    <t xml:space="preserve">Gargouille en plomb </t>
  </si>
  <si>
    <t xml:space="preserve">Crapaudine </t>
  </si>
  <si>
    <t xml:space="preserve">Robinet de puisage </t>
  </si>
  <si>
    <t>Regard 0,40×0,40×0,60 m</t>
  </si>
  <si>
    <t>PROTECTION INCENDIE</t>
  </si>
  <si>
    <t>EXTINCTEUR</t>
  </si>
  <si>
    <t xml:space="preserve">Extincteur à eau pulverise de 6l </t>
  </si>
  <si>
    <t>Extincteur à poudre polyvalente de 6 kg</t>
  </si>
  <si>
    <t>Extincteur CO2 de 6 kg</t>
  </si>
  <si>
    <t>TUBE ACIER GALVANISE</t>
  </si>
  <si>
    <t>RECAPITULATION  </t>
  </si>
  <si>
    <t xml:space="preserve">TOTAL H.T </t>
  </si>
  <si>
    <t>TVA 20%</t>
  </si>
  <si>
    <t xml:space="preserve">TOTAL T.T.C </t>
  </si>
  <si>
    <t>Bouche d'arrosage</t>
  </si>
  <si>
    <t>l'unité : …………………………...…....…………….………………..…………..</t>
  </si>
  <si>
    <t>Foyer prise de courant  3x20A 3P+N+T</t>
  </si>
  <si>
    <t>Collecteur de distribution en bronze 06 departs</t>
  </si>
  <si>
    <t xml:space="preserve">Siege de wc a l'anglaise pour P.M.R </t>
  </si>
  <si>
    <t>Chauffe eau electrique instantané</t>
  </si>
  <si>
    <t>ACCESSOIRES SANITAIRE</t>
  </si>
  <si>
    <t>PRODUCTION EAU CHAUDE</t>
  </si>
  <si>
    <t>EXTERIEUR</t>
  </si>
  <si>
    <t>Poste robinet incendie arme (RIA) DN25</t>
  </si>
  <si>
    <t>T.A.G  DN  40</t>
  </si>
  <si>
    <t>I-CLIMATISATION</t>
  </si>
  <si>
    <t>Foyer Prise TV</t>
  </si>
  <si>
    <t>Cable HDMI 10m</t>
  </si>
  <si>
    <t>Antibelier</t>
  </si>
  <si>
    <t>Gaine en tôle lisse galvanisé 8/10</t>
  </si>
  <si>
    <t>U1000  RO2V – 5 x 25 mm²</t>
  </si>
  <si>
    <t>U1000  RO2V – 5 x 16 mm²</t>
  </si>
  <si>
    <t>U1000  RO2V – 5 x 10 mm²</t>
  </si>
  <si>
    <t xml:space="preserve">U1000  RO2V – 5 x 6 mm² </t>
  </si>
  <si>
    <t xml:space="preserve">U1000  RVFV – 3 x 6 mm² </t>
  </si>
  <si>
    <t xml:space="preserve">U1000  RVFV – 3 x 4 mm² </t>
  </si>
  <si>
    <t>Construction de regard de tirage 40x40x60</t>
  </si>
  <si>
    <t>Construction de regard de tirage 60x60x60</t>
  </si>
  <si>
    <t>U1000 RVFV – 1 x 70 mm² V/J</t>
  </si>
  <si>
    <t>Foyer lumineux double allumage étanche</t>
  </si>
  <si>
    <t>le mètre carré : ………………………..…………………………………………</t>
  </si>
  <si>
    <t>l'ensemble : …………………………...…....…………….………………..…………..</t>
  </si>
  <si>
    <t>ENS</t>
  </si>
  <si>
    <t xml:space="preserve">Foyer interrupteur poussoir lumineux </t>
  </si>
  <si>
    <t>Panneau des plans d'évacuation</t>
  </si>
  <si>
    <t>le mètre linéaire : ………………………..…………………………………………………</t>
  </si>
  <si>
    <t xml:space="preserve">Trop plein de terasse </t>
  </si>
  <si>
    <t>U1000 RVFV – 1 x 120 mm²</t>
  </si>
  <si>
    <t>le mètre linéaire : ………………………..……………………………………………</t>
  </si>
  <si>
    <t xml:space="preserve">Foyer prise de courant 2x16A  - 2P+T étanche </t>
  </si>
  <si>
    <t>Attentes en câble pour la centrale de détection incendie</t>
  </si>
  <si>
    <t xml:space="preserve">Luminaire rectangulaire LED </t>
  </si>
  <si>
    <t>Luminaire plafonnier LED</t>
  </si>
  <si>
    <t>Candelabre extérieur 3m avec luminaire LED</t>
  </si>
  <si>
    <t>Cable de distribution 4 paires CAT 6A U/FTP</t>
  </si>
  <si>
    <t>Cordons de brassage U/FTP CAT 6A</t>
  </si>
  <si>
    <t>Cordons de liaison  U/FTP CAT 6A</t>
  </si>
  <si>
    <t>DIVERS</t>
  </si>
  <si>
    <t>L'unité : …………………………...…....……………………………………..….………</t>
  </si>
  <si>
    <t>Split système mural 9 000 BTU</t>
  </si>
  <si>
    <t>le mètre linéaire : ………………………..………………………………………………</t>
  </si>
  <si>
    <t>Applique LED étanche</t>
  </si>
  <si>
    <t xml:space="preserve">Cellule interrupteur MT arrivee/depart         </t>
  </si>
  <si>
    <t>Cellules MT de protection du transformateur</t>
  </si>
  <si>
    <t>Controleur de defaut des cables MT</t>
  </si>
  <si>
    <t>Liaison moyenne tension</t>
  </si>
  <si>
    <t>Liaison basse tension</t>
  </si>
  <si>
    <t>Equipements annexes</t>
  </si>
  <si>
    <t>Verrouillage</t>
  </si>
  <si>
    <t>Eclairage et prises du poste de transformation</t>
  </si>
  <si>
    <t>Comptage BT</t>
  </si>
  <si>
    <t>Compensation fixe de l’energie reactive</t>
  </si>
  <si>
    <t>Disjoncteur BT debrochable</t>
  </si>
  <si>
    <t>l'ensemble : …………………………...…....…………….………………..………</t>
  </si>
  <si>
    <t xml:space="preserve">a  </t>
  </si>
  <si>
    <t xml:space="preserve">b  </t>
  </si>
  <si>
    <t xml:space="preserve">c  </t>
  </si>
  <si>
    <t xml:space="preserve">d  </t>
  </si>
  <si>
    <t xml:space="preserve">e  </t>
  </si>
  <si>
    <t xml:space="preserve">Foyer prise de courant forcé  - 2P+T  </t>
  </si>
  <si>
    <t>Foyer volet roulant</t>
  </si>
  <si>
    <t>Reglette lavabo LED</t>
  </si>
  <si>
    <t>Lavabo sur colonne</t>
  </si>
  <si>
    <t>II-VENTILATION</t>
  </si>
  <si>
    <t>Démolition mur de cloture de toute nature et hauteur, y compris fondation</t>
  </si>
  <si>
    <t>Démolition des murs en briques/ agglos indiqué au plan architecte</t>
  </si>
  <si>
    <t>Décapage de complexe d'étancheité existant</t>
  </si>
  <si>
    <t>Décapage de revetement existant</t>
  </si>
  <si>
    <t>Dépose de la menuiserie existante de toute nature</t>
  </si>
  <si>
    <t>Dépose des appareils sanitaire et l'ancienne installation</t>
  </si>
  <si>
    <t>A/ LOT : DEMOLITIONS ET DEPOSES</t>
  </si>
  <si>
    <t>l'ensemble : ………………………..…………………………………………</t>
  </si>
  <si>
    <t>le mètre linéaire : ………………………..…………………………………</t>
  </si>
  <si>
    <t>le mètre carée : ………………………..…………………………………..</t>
  </si>
  <si>
    <t>l'unité : ………………………..…………………………………..…………</t>
  </si>
  <si>
    <t>TERRASSEMENTS</t>
  </si>
  <si>
    <t>Fouilles en rigoles en tranchées ou en trous dans tous terrains y/c rocher</t>
  </si>
  <si>
    <t>M3</t>
  </si>
  <si>
    <t>Béton de propreté</t>
  </si>
  <si>
    <t>Gros béton</t>
  </si>
  <si>
    <t>Maçonnerie de moellons en fondation</t>
  </si>
  <si>
    <t>Arase étanche</t>
  </si>
  <si>
    <t>DALLAGE ET FORME</t>
  </si>
  <si>
    <t>BETON ARME EN FONDATION</t>
  </si>
  <si>
    <t>Béton pour béton armé en fondations</t>
  </si>
  <si>
    <t>KG</t>
  </si>
  <si>
    <t>ASSAINISSEMENT</t>
  </si>
  <si>
    <t xml:space="preserve">Canalisation en PVC pour assainissement  y compris terrassements  </t>
  </si>
  <si>
    <t>Regard pour évacuation  y/c terrassement  :</t>
  </si>
  <si>
    <t>BETON ARME EN ELEVATION</t>
  </si>
  <si>
    <t>Béton pour béton armé en élévation</t>
  </si>
  <si>
    <t>Armature (Fe E500) pour béton armé en élévation</t>
  </si>
  <si>
    <t xml:space="preserve">Appuis de fenêtre en béton armé y compris aciers </t>
  </si>
  <si>
    <t>MACONNERIE ET CLOISONNEMENTS</t>
  </si>
  <si>
    <t xml:space="preserve">Cloison en agglos de 20 cm </t>
  </si>
  <si>
    <t>Cloison en agglos de 10cm</t>
  </si>
  <si>
    <t>ENDUITS</t>
  </si>
  <si>
    <t>Enduit extérieur au mortier de ciment</t>
  </si>
  <si>
    <t>Enduit intérieur au mortier de ciment sur murs et plafond  y/c baguette d'angle</t>
  </si>
  <si>
    <t xml:space="preserve">Couronnement d’acrotères y/c faconnage </t>
  </si>
  <si>
    <t>Dallette en béton armé y/c acier</t>
  </si>
  <si>
    <t xml:space="preserve">Traitement des fissures sur mur par enduit grillagé </t>
  </si>
  <si>
    <t>Traitement de joint de dilatation verticale et horizontale</t>
  </si>
  <si>
    <t>Démolition de nez d'acrotére dégradé et reprise en B.A</t>
  </si>
  <si>
    <t>Renformis pour placard et estrade</t>
  </si>
  <si>
    <t xml:space="preserve">Habillage des descentes </t>
  </si>
  <si>
    <t xml:space="preserve">B/ LOT : GROS ŒUVRES </t>
  </si>
  <si>
    <t>le mètre cube : ………………………..…………………………………..</t>
  </si>
  <si>
    <t>le kilogramme : ………………………..…………………………………..</t>
  </si>
  <si>
    <t>le mètre linéaire : ………………………..…………………………………..</t>
  </si>
  <si>
    <t>l'ensemble : ………………………..…………………………………..</t>
  </si>
  <si>
    <t>Série I de 200 mm de diamètre</t>
  </si>
  <si>
    <t>Série I de 250 mm de diamètre</t>
  </si>
  <si>
    <t>Série I de 315 mm de diamètre</t>
  </si>
  <si>
    <t xml:space="preserve">f  </t>
  </si>
  <si>
    <t>Chape de lissage</t>
  </si>
  <si>
    <t>Revetement du sol en carreaux compacto y/c plinthe</t>
  </si>
  <si>
    <t>MENUISERIE BOIS - QUINCAILLERIE</t>
  </si>
  <si>
    <t xml:space="preserve">Placard isoplane en bois sapin rouge y/c étagère et joint creux  </t>
  </si>
  <si>
    <t>MENUISERIE METALLIQUE - QUINCAILLERIE</t>
  </si>
  <si>
    <t>MENUISERIE ALUMINIUM - QUINCAILLERIE</t>
  </si>
  <si>
    <t xml:space="preserve">DIVERS : </t>
  </si>
  <si>
    <t>Enseigne trilingue en plexiglas</t>
  </si>
  <si>
    <t>Mat porte drapeau pour façade de 3 mètre</t>
  </si>
  <si>
    <t>Dallage en beton y/c aciers pour  allees et trottoir de circulation</t>
  </si>
  <si>
    <t xml:space="preserve">Terre végétale et gazon  </t>
  </si>
  <si>
    <t>Revetement sol et mur en mignonette lavee</t>
  </si>
  <si>
    <t>Portes métalliques grillagees</t>
  </si>
  <si>
    <t>Renforcement de circuit de terre</t>
  </si>
  <si>
    <t>D/ LOT : REVETEMENTS SOLS - MURS</t>
  </si>
  <si>
    <t>G/ LOT : POSTE DE TRANSFORMATION MT/BT</t>
  </si>
  <si>
    <t>H/ LOT : ELECTRICITE COURANT FORT</t>
  </si>
  <si>
    <t>I/ LOT : DETECTION INCENDIE</t>
  </si>
  <si>
    <t>J/ LOT :  INFORMATIQUE ET TELEPHONIE</t>
  </si>
  <si>
    <t>TABLEAU GENERAL BASSE TENSION</t>
  </si>
  <si>
    <t>Tableau general basse tension TGBT</t>
  </si>
  <si>
    <t>Tableau éléctrique Administration  (TE1)</t>
  </si>
  <si>
    <t>Tableau éléctrique Salle prière (TE2)</t>
  </si>
  <si>
    <t>Tableau éléctrique Sanitaire  (TE3)</t>
  </si>
  <si>
    <t>Tableau éléctrique Extérieur (TE4)</t>
  </si>
  <si>
    <t>Tableau éléctrique Atelier Plomberie (TE5)</t>
  </si>
  <si>
    <t>Tableau éléctrique Atelier Bois (TE6)</t>
  </si>
  <si>
    <t>Tableau éléctrique Atelier Mécanique (TE7)</t>
  </si>
  <si>
    <t>Tableau éléctrique Atelier Aluminium (TE8)</t>
  </si>
  <si>
    <t>Tableau éléctrique Atelier Electricité (TE9)</t>
  </si>
  <si>
    <t>Tableau éléctrique Atelier Soudure (TE10)</t>
  </si>
  <si>
    <t>Tableau éléctrique Atelier Carrosserie (TE11)</t>
  </si>
  <si>
    <t>Tableau éléctrique Espace Carrosserie (TE12)</t>
  </si>
  <si>
    <t>Tableau éléctrique Atelier Couture (TE13)</t>
  </si>
  <si>
    <t>U1000  RO2V – 5 x 35 mm²</t>
  </si>
  <si>
    <t>Foyer prise de courant  2x16A - 2P+T</t>
  </si>
  <si>
    <t>Luminaire plafonnier étanche LED</t>
  </si>
  <si>
    <t>Armoire repartiteur informatique 12U</t>
  </si>
  <si>
    <t>Cable fibre optique multimode 6 brins</t>
  </si>
  <si>
    <t>Grille d'extraction rectangulaire</t>
  </si>
  <si>
    <t>Caisson d'extraction VMC</t>
  </si>
  <si>
    <t>Split système mural 18 000 BTU</t>
  </si>
  <si>
    <t xml:space="preserve">U1000  RO2V – 3 x 6 mm² </t>
  </si>
  <si>
    <t>Coffret éléctrique industriel (TE.I)</t>
  </si>
  <si>
    <t xml:space="preserve">WC à la turque </t>
  </si>
  <si>
    <t xml:space="preserve">WC à l'anglaise </t>
  </si>
  <si>
    <t>E/ LOT : MENUISERIE BOIS - METALLIQUE - ALUMINUIM</t>
  </si>
  <si>
    <t xml:space="preserve">F/ LOT : FAUX PLAFOND </t>
  </si>
  <si>
    <t xml:space="preserve">Cloison en agglos de25cm </t>
  </si>
  <si>
    <t xml:space="preserve">Faux plafond en staff lisse y/c joint creux </t>
  </si>
  <si>
    <t>Porte  ouvrant à la francaise</t>
  </si>
  <si>
    <t>Faux plafond modulaire de 60x60 cm y compris joint creux</t>
  </si>
  <si>
    <t>Luminaire Spot étanche LED</t>
  </si>
  <si>
    <t>Luminaire spot LED</t>
  </si>
  <si>
    <t xml:space="preserve">Centrale de detection incendie adressable (C.D.I) </t>
  </si>
  <si>
    <t>Attente pour évaucation appareil sanitaire</t>
  </si>
  <si>
    <t>Canniveau en beton pour evacuation des eaux pluviale y/c grille en fonte ductile</t>
  </si>
  <si>
    <t>Mur de clôture en agglos de 0,20 m d'épaisseur et de 2,50 m de hauteur</t>
  </si>
  <si>
    <t>Revetement  mural en pierre taillee</t>
  </si>
  <si>
    <t>le mètre carré : ………………………..…………………………………..</t>
  </si>
  <si>
    <t xml:space="preserve">Grille métallique pour fenêtre </t>
  </si>
  <si>
    <t xml:space="preserve">Peinture glycerophtalique laquée sur murs et plafonds intérieur y/c grattage de l'existant </t>
  </si>
  <si>
    <t>Ponçage et réfection du revetement en granito poli  existant</t>
  </si>
  <si>
    <t xml:space="preserve">Peinture crepi ribbe (griffe) decoratif  sur mur  plafonds y compris grattage de  l'existant  </t>
  </si>
  <si>
    <t>Dépose totale de la forme de pente en terrasse</t>
  </si>
  <si>
    <t xml:space="preserve">Démolition et reprise des dallettes couvre-joints </t>
  </si>
  <si>
    <t>Couche de forme sous dallage en TV (0/40mm) ep = 20 cm</t>
  </si>
  <si>
    <t xml:space="preserve">Refection des portes, fenetres, grilles metalliques de toutes dimensions </t>
  </si>
  <si>
    <t>Série I de 400 mm de diamètre</t>
  </si>
  <si>
    <t xml:space="preserve">K/ LOT : SYSTÈME DE VIDEOSURVEILLENCE ET CONTRÔLE D'ACCES </t>
  </si>
  <si>
    <t>Camera IP fixe dome interieure jour/nuit WDR</t>
  </si>
  <si>
    <t>Camera IP exterieure jour/nuit WDR</t>
  </si>
  <si>
    <t>Moniteur de visualisation LED avec support</t>
  </si>
  <si>
    <t>Poste de visualisation LED avec support</t>
  </si>
  <si>
    <t>Controle d’acces pour local serveur</t>
  </si>
  <si>
    <t>L/ LOT :  PLOMBERIE - SANITAIRE - PROTECTION INCENDIE</t>
  </si>
  <si>
    <t>M/ LOT : CLIMATISATION ET VENTILATION</t>
  </si>
  <si>
    <t>N/ LOT : BRANCHEMENT DIVERS</t>
  </si>
  <si>
    <t>O/ LOT : PEINTURE</t>
  </si>
  <si>
    <t>P/ LOT :AMENAGEMENT EXTERIEUR</t>
  </si>
  <si>
    <t xml:space="preserve">Robinet de service </t>
  </si>
  <si>
    <t xml:space="preserve">Etancheite legère </t>
  </si>
  <si>
    <t xml:space="preserve">C/ LOT : ETANCHEITE </t>
  </si>
  <si>
    <t>Enregistreur video en reseau 32 channel</t>
  </si>
  <si>
    <t xml:space="preserve">Etancheite bicouche </t>
  </si>
  <si>
    <t xml:space="preserve">Releves d’etancheite bicouche </t>
  </si>
  <si>
    <t>Démolition des batiments existants ( logement -sanitaire-porche d'entrée)</t>
  </si>
  <si>
    <t xml:space="preserve">Quantité </t>
  </si>
  <si>
    <t xml:space="preserve">Fourniture et plantation de WASHINGTONIA ROBUSTA 3m de stipe </t>
  </si>
  <si>
    <t>Fourniture et pose d'arbre type Ficus Benjamina</t>
  </si>
  <si>
    <t xml:space="preserve">Corbeille circulaire basculante </t>
  </si>
  <si>
    <t>Fourniture et pose de Jaccaranda mimosofolia</t>
  </si>
  <si>
    <t xml:space="preserve">Banc </t>
  </si>
  <si>
    <t>Porte isoplane ouvrant à la française</t>
  </si>
  <si>
    <t>Démolition des élements en béton arme</t>
  </si>
  <si>
    <t xml:space="preserve">Moucharabieh en béton </t>
  </si>
  <si>
    <r>
      <rPr>
        <b/>
        <i/>
        <sz val="11"/>
        <color theme="1"/>
        <rFont val="Arial Narrow"/>
        <family val="2"/>
      </rPr>
      <t>Porte métallique en t</t>
    </r>
    <r>
      <rPr>
        <b/>
        <sz val="11"/>
        <color theme="1"/>
        <rFont val="Arial Narrow"/>
        <family val="2"/>
      </rPr>
      <t>ô</t>
    </r>
    <r>
      <rPr>
        <b/>
        <i/>
        <sz val="11"/>
        <color theme="1"/>
        <rFont val="Arial Narrow"/>
        <family val="2"/>
      </rPr>
      <t>le</t>
    </r>
  </si>
  <si>
    <t>Foyer prise de courant  2P+T 16A supplémentaire</t>
  </si>
  <si>
    <t>Foyer prise de courant étanche 2P+T 16A supplémentaire</t>
  </si>
  <si>
    <t xml:space="preserve">Signalitiques </t>
  </si>
  <si>
    <t>le métre cube : ………………………..…………………………………………</t>
  </si>
  <si>
    <t>Décapage dans tous terrains y/c dessouchage ,extraction des arbres et évacuation à la décharge publique</t>
  </si>
  <si>
    <t>Mise en remblais ou evacuation à la decharge publique</t>
  </si>
  <si>
    <t>Regards non visitable de 0,40x0,40 m y/c tampon en béton armée</t>
  </si>
  <si>
    <t>Regards non visitable de 0,50x0,50 m y/c tampon en béton armée</t>
  </si>
  <si>
    <t>Regards visitable de 0,50x0,50 m y/c tampon en béton armée</t>
  </si>
  <si>
    <t>Regards visitable de 0,60x0,60 m y/c tampon en béton armée</t>
  </si>
  <si>
    <t>,</t>
  </si>
  <si>
    <t>chemisage des semelles</t>
  </si>
  <si>
    <t>l'unité : ………………………..…………………………………..</t>
  </si>
  <si>
    <t>Revetement de sol en granito poli gris</t>
  </si>
  <si>
    <t>Plinthes en granito poli gris de 7cm a 10cm de hauteur</t>
  </si>
  <si>
    <t>Marche de 3cm et contre marche de 2cm en granit</t>
  </si>
  <si>
    <t>le métre carré : ………………………..………………………………..……..</t>
  </si>
  <si>
    <t>Amenagement, menuiseries metalliques et mise a la terre  du local poste de transformation y/c dépose des équipements existants</t>
  </si>
  <si>
    <t>Cuvelage étanche horizontal ou vertical</t>
  </si>
  <si>
    <t>chemisage des poteaux et poutre en béton armé</t>
  </si>
  <si>
    <t>Isolation thermique y/c écran pare-vapeur</t>
  </si>
  <si>
    <t>Luminaire carré apparent LED</t>
  </si>
  <si>
    <t>Revêtement de sol en granito strié</t>
  </si>
  <si>
    <t>Protection d'etancheite en carreaux de ciment y compris plinthe</t>
  </si>
  <si>
    <t>Dallage périphérique en béton de 0.10m d'epaisseur y compris aciers et larmiers</t>
  </si>
  <si>
    <t>Revêtement de sol en granit de 2cm</t>
  </si>
  <si>
    <t>Gaine double paroi anneles ø 75-110 mm y/c terrassement</t>
  </si>
  <si>
    <t>Gaine double paroi anneles ø 125-160 mm y/c terrassement</t>
  </si>
  <si>
    <t>Dépose des équipements électrique , climatisation , câblage et lustrerie</t>
  </si>
  <si>
    <t>Démolition  du dallage existant</t>
  </si>
  <si>
    <t>Dallage  en Béton de 0,13m d’épaisseur, y compris aciers et film polyane</t>
  </si>
  <si>
    <t>Dallage en Béton de 0,15m d’épaisseur, y compris aciers et film polyane</t>
  </si>
  <si>
    <t>Regards visitable de 1,00x1,00 m y/c tampon en fonte ductile</t>
  </si>
  <si>
    <t>Caniveau en beton pour evacuation des eaux usées</t>
  </si>
  <si>
    <t>Plancher corps creux précontraint de 15+5, y compris dalle de compression et aciers</t>
  </si>
  <si>
    <t>le mètre caré : ………………………..…………………………………..</t>
  </si>
  <si>
    <t xml:space="preserve">Forme de pente </t>
  </si>
  <si>
    <t>Revêtement mural en carreaux gres cerame</t>
  </si>
  <si>
    <t>Revetement tablette vasque  en marbre y compris plinthe et retour</t>
  </si>
  <si>
    <t>Revêtement  de sol en gres cerame antidérapant</t>
  </si>
  <si>
    <t>Porte aluminuim ouvrant a la francaise</t>
  </si>
  <si>
    <t>Fenêtre et chassis  en aluminuim</t>
  </si>
  <si>
    <t>Foyer lumineux par telerupteur ou minuterie</t>
  </si>
  <si>
    <t>Luminaire carré encastré LED</t>
  </si>
  <si>
    <t>Vannes d'arret PPR PN16 tous diametres</t>
  </si>
  <si>
    <t>Lavabo collectif equipé et complet</t>
  </si>
  <si>
    <t xml:space="preserve">Peinture vinylique sur mûrs et plafonds y/c grattage de l'existant </t>
  </si>
  <si>
    <t xml:space="preserve">Peinture glycérophtalique laquée sur menuiserie métalique y compris antirouille et grattage de l'existant </t>
  </si>
  <si>
    <t xml:space="preserve">Peinture glycérophtalique laquée sur menuiserie bois y compris grattage de l'existant </t>
  </si>
  <si>
    <t>Transformateur MT/BT de puissance 250 KVA</t>
  </si>
  <si>
    <t>Branchement au réseau d’assainissement interieur</t>
  </si>
  <si>
    <t>Regards visitable de 0,80x0,80 m y/c tampon en fonte ductile</t>
  </si>
  <si>
    <t>Chemin de câbles filaire 200x60 mm</t>
  </si>
  <si>
    <t>Chemin de cables filaire 100x60 mm</t>
  </si>
  <si>
    <t>Armature (Fe E500) pour béton armé en fondation</t>
  </si>
  <si>
    <t>Mur de cloture de façade en agglos de 0,20 m d'epaisseur et de 2,50 m de hauteur y/c  grille métallique et des motifs decoratifs</t>
  </si>
  <si>
    <t xml:space="preserve">Cloison vitré  avec stores intègrès </t>
  </si>
  <si>
    <t>Revêtement sol  en paves autobloquants couche d'usure teintée dans la masse de 80 mm</t>
  </si>
  <si>
    <t>Bordure de trottoir type T2</t>
  </si>
  <si>
    <t>Bordure de jardin type P1</t>
  </si>
  <si>
    <t xml:space="preserve"> BORDEREAU DES PRIX DETAILS ESTIMATIFS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</si>
</sst>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_F_-;\-* #,##0.00\ _F_-;_-* &quot;-&quot;??\ _F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1"/>
      <color rgb="FF002060"/>
      <name val="Arial Narrow"/>
      <family val="2"/>
    </font>
    <font>
      <sz val="11"/>
      <name val="Arial Narrow"/>
      <family val="2"/>
    </font>
    <font>
      <b/>
      <sz val="11"/>
      <color rgb="FFFF0000"/>
      <name val="Arial Narrow"/>
      <family val="2"/>
    </font>
    <font>
      <b/>
      <i/>
      <sz val="11"/>
      <name val="Arial Narrow"/>
      <family val="2"/>
    </font>
    <font>
      <i/>
      <u/>
      <sz val="11"/>
      <name val="Arial Narrow"/>
      <family val="2"/>
    </font>
    <font>
      <i/>
      <sz val="11"/>
      <color theme="1"/>
      <name val="Arial Narrow"/>
      <family val="2"/>
    </font>
    <font>
      <b/>
      <u/>
      <sz val="11"/>
      <name val="Arial Narrow"/>
      <family val="2"/>
    </font>
    <font>
      <b/>
      <sz val="11"/>
      <color indexed="10"/>
      <name val="Arial Narrow"/>
      <family val="2"/>
    </font>
    <font>
      <i/>
      <sz val="11"/>
      <name val="Arial Narrow"/>
      <family val="2"/>
    </font>
    <font>
      <b/>
      <sz val="14"/>
      <name val="Arial Narrow"/>
      <family val="2"/>
    </font>
    <font>
      <b/>
      <i/>
      <sz val="16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rgb="FF00206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rgb="FF00B050"/>
      <name val="Arial Narrow"/>
      <family val="2"/>
    </font>
    <font>
      <b/>
      <i/>
      <sz val="12"/>
      <name val="Arial Narrow"/>
      <family val="2"/>
    </font>
    <font>
      <i/>
      <u/>
      <sz val="10"/>
      <name val="Arial"/>
      <family val="2"/>
    </font>
    <font>
      <b/>
      <sz val="12"/>
      <name val="Calibri"/>
      <family val="2"/>
      <scheme val="minor"/>
    </font>
    <font>
      <b/>
      <i/>
      <sz val="11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0">
    <xf numFmtId="0" fontId="0" fillId="0" borderId="0" xfId="0"/>
    <xf numFmtId="0" fontId="4" fillId="0" borderId="0" xfId="0" applyFont="1" applyBorder="1"/>
    <xf numFmtId="0" fontId="5" fillId="0" borderId="0" xfId="0" applyFont="1" applyBorder="1"/>
    <xf numFmtId="0" fontId="11" fillId="0" borderId="0" xfId="0" applyFont="1"/>
    <xf numFmtId="0" fontId="3" fillId="0" borderId="0" xfId="0" applyFont="1" applyFill="1" applyBorder="1" applyAlignment="1">
      <alignment horizontal="center"/>
    </xf>
    <xf numFmtId="0" fontId="3" fillId="0" borderId="0" xfId="0" applyFont="1" applyBorder="1"/>
    <xf numFmtId="0" fontId="3" fillId="0" borderId="19" xfId="0" applyFont="1" applyBorder="1"/>
    <xf numFmtId="0" fontId="5" fillId="0" borderId="0" xfId="0" applyFont="1"/>
    <xf numFmtId="0" fontId="7" fillId="0" borderId="0" xfId="0" applyFont="1"/>
    <xf numFmtId="0" fontId="7" fillId="0" borderId="0" xfId="0" applyFont="1" applyFill="1"/>
    <xf numFmtId="164" fontId="4" fillId="0" borderId="0" xfId="2" applyFont="1" applyFill="1" applyBorder="1"/>
    <xf numFmtId="3" fontId="13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4" fontId="7" fillId="0" borderId="0" xfId="0" applyNumberFormat="1" applyFont="1" applyFill="1" applyBorder="1" applyAlignment="1">
      <alignment horizontal="center"/>
    </xf>
    <xf numFmtId="164" fontId="4" fillId="0" borderId="0" xfId="10" applyFont="1" applyBorder="1"/>
    <xf numFmtId="164" fontId="4" fillId="0" borderId="0" xfId="10" applyFont="1"/>
    <xf numFmtId="4" fontId="3" fillId="2" borderId="8" xfId="0" applyNumberFormat="1" applyFont="1" applyFill="1" applyBorder="1" applyAlignment="1">
      <alignment horizontal="center" vertical="center"/>
    </xf>
    <xf numFmtId="0" fontId="20" fillId="0" borderId="0" xfId="0" applyFont="1" applyFill="1"/>
    <xf numFmtId="0" fontId="22" fillId="0" borderId="0" xfId="0" applyFont="1"/>
    <xf numFmtId="0" fontId="4" fillId="0" borderId="0" xfId="0" applyFont="1"/>
    <xf numFmtId="0" fontId="4" fillId="0" borderId="0" xfId="0" applyFont="1" applyFill="1"/>
    <xf numFmtId="0" fontId="3" fillId="2" borderId="8" xfId="1" applyFont="1" applyFill="1" applyBorder="1" applyAlignment="1">
      <alignment horizontal="center" vertical="top"/>
    </xf>
    <xf numFmtId="2" fontId="3" fillId="2" borderId="8" xfId="1" applyNumberFormat="1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8" xfId="1" applyFont="1" applyFill="1" applyBorder="1" applyAlignment="1">
      <alignment horizontal="center"/>
    </xf>
    <xf numFmtId="0" fontId="7" fillId="2" borderId="8" xfId="0" applyFont="1" applyFill="1" applyBorder="1" applyAlignment="1">
      <alignment vertical="center"/>
    </xf>
    <xf numFmtId="0" fontId="7" fillId="2" borderId="0" xfId="0" applyFont="1" applyFill="1"/>
    <xf numFmtId="0" fontId="10" fillId="2" borderId="8" xfId="0" applyFont="1" applyFill="1" applyBorder="1" applyAlignment="1">
      <alignment vertical="center"/>
    </xf>
    <xf numFmtId="2" fontId="3" fillId="2" borderId="8" xfId="1" applyNumberFormat="1" applyFont="1" applyFill="1" applyBorder="1"/>
    <xf numFmtId="49" fontId="3" fillId="2" borderId="8" xfId="1" applyNumberFormat="1" applyFont="1" applyFill="1" applyBorder="1" applyAlignment="1">
      <alignment horizontal="right" vertical="top"/>
    </xf>
    <xf numFmtId="0" fontId="3" fillId="2" borderId="8" xfId="1" applyFont="1" applyFill="1" applyBorder="1" applyAlignment="1">
      <alignment horizontal="right"/>
    </xf>
    <xf numFmtId="2" fontId="3" fillId="2" borderId="8" xfId="1" applyNumberFormat="1" applyFont="1" applyFill="1" applyBorder="1" applyAlignment="1">
      <alignment vertical="top"/>
    </xf>
    <xf numFmtId="164" fontId="3" fillId="2" borderId="8" xfId="1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3" fillId="2" borderId="8" xfId="3" applyFont="1" applyFill="1" applyBorder="1" applyAlignment="1">
      <alignment horizontal="center" vertical="center"/>
    </xf>
    <xf numFmtId="2" fontId="3" fillId="2" borderId="8" xfId="3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3" fillId="2" borderId="6" xfId="3" applyFont="1" applyFill="1" applyBorder="1" applyAlignment="1">
      <alignment horizontal="center"/>
    </xf>
    <xf numFmtId="0" fontId="6" fillId="2" borderId="24" xfId="3" applyFont="1" applyFill="1" applyBorder="1" applyAlignment="1"/>
    <xf numFmtId="164" fontId="3" fillId="2" borderId="8" xfId="6" applyFont="1" applyFill="1" applyBorder="1" applyAlignment="1">
      <alignment horizontal="center" vertical="center"/>
    </xf>
    <xf numFmtId="164" fontId="4" fillId="2" borderId="0" xfId="1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6" xfId="1" applyFont="1" applyFill="1" applyBorder="1" applyAlignment="1">
      <alignment horizontal="center"/>
    </xf>
    <xf numFmtId="0" fontId="6" fillId="2" borderId="6" xfId="3" applyFont="1" applyFill="1" applyBorder="1" applyAlignment="1">
      <alignment horizontal="justify"/>
    </xf>
    <xf numFmtId="2" fontId="7" fillId="2" borderId="6" xfId="2" applyNumberFormat="1" applyFont="1" applyFill="1" applyBorder="1" applyAlignment="1">
      <alignment horizontal="center"/>
    </xf>
    <xf numFmtId="164" fontId="7" fillId="2" borderId="6" xfId="2" applyFont="1" applyFill="1" applyBorder="1" applyAlignment="1">
      <alignment horizontal="center"/>
    </xf>
    <xf numFmtId="164" fontId="7" fillId="2" borderId="16" xfId="1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vertical="center"/>
    </xf>
    <xf numFmtId="164" fontId="3" fillId="2" borderId="6" xfId="2" applyFont="1" applyFill="1" applyBorder="1" applyAlignment="1">
      <alignment vertical="center"/>
    </xf>
    <xf numFmtId="164" fontId="7" fillId="2" borderId="6" xfId="10" applyFont="1" applyFill="1" applyBorder="1" applyAlignment="1">
      <alignment horizontal="center"/>
    </xf>
    <xf numFmtId="2" fontId="5" fillId="2" borderId="8" xfId="1" applyNumberFormat="1" applyFont="1" applyFill="1" applyBorder="1" applyAlignment="1">
      <alignment vertical="top" wrapText="1"/>
    </xf>
    <xf numFmtId="0" fontId="18" fillId="2" borderId="6" xfId="3" applyFont="1" applyFill="1" applyBorder="1" applyAlignment="1">
      <alignment horizontal="center"/>
    </xf>
    <xf numFmtId="0" fontId="19" fillId="2" borderId="6" xfId="3" applyFont="1" applyFill="1" applyBorder="1" applyAlignment="1">
      <alignment horizontal="justify"/>
    </xf>
    <xf numFmtId="0" fontId="18" fillId="2" borderId="6" xfId="3" applyFont="1" applyFill="1" applyBorder="1" applyAlignment="1">
      <alignment horizontal="center" vertical="center"/>
    </xf>
    <xf numFmtId="3" fontId="17" fillId="2" borderId="6" xfId="3" applyNumberFormat="1" applyFont="1" applyFill="1" applyBorder="1" applyAlignment="1">
      <alignment horizontal="center" vertical="center"/>
    </xf>
    <xf numFmtId="4" fontId="18" fillId="2" borderId="6" xfId="3" applyNumberFormat="1" applyFont="1" applyFill="1" applyBorder="1" applyAlignment="1">
      <alignment horizontal="center" vertical="center"/>
    </xf>
    <xf numFmtId="4" fontId="18" fillId="2" borderId="23" xfId="4" applyNumberFormat="1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3" fillId="2" borderId="6" xfId="3" applyFont="1" applyFill="1" applyBorder="1" applyAlignment="1">
      <alignment horizontal="center" vertical="center"/>
    </xf>
    <xf numFmtId="3" fontId="3" fillId="2" borderId="6" xfId="3" applyNumberFormat="1" applyFont="1" applyFill="1" applyBorder="1" applyAlignment="1">
      <alignment horizontal="center" vertical="center"/>
    </xf>
    <xf numFmtId="4" fontId="3" fillId="2" borderId="6" xfId="3" applyNumberFormat="1" applyFont="1" applyFill="1" applyBorder="1" applyAlignment="1">
      <alignment horizontal="center" vertical="center"/>
    </xf>
    <xf numFmtId="164" fontId="3" fillId="2" borderId="6" xfId="1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vertical="center"/>
    </xf>
    <xf numFmtId="0" fontId="7" fillId="2" borderId="20" xfId="0" applyFont="1" applyFill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vertical="center"/>
    </xf>
    <xf numFmtId="0" fontId="9" fillId="2" borderId="8" xfId="0" applyFont="1" applyFill="1" applyBorder="1" applyAlignment="1">
      <alignment horizontal="center" vertical="center"/>
    </xf>
    <xf numFmtId="4" fontId="9" fillId="2" borderId="8" xfId="0" applyNumberFormat="1" applyFont="1" applyFill="1" applyBorder="1" applyAlignment="1">
      <alignment horizontal="center" vertical="center"/>
    </xf>
    <xf numFmtId="164" fontId="9" fillId="2" borderId="8" xfId="1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5" fillId="2" borderId="6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0" fontId="5" fillId="2" borderId="2" xfId="0" applyFont="1" applyFill="1" applyBorder="1"/>
    <xf numFmtId="0" fontId="4" fillId="2" borderId="6" xfId="0" applyFont="1" applyFill="1" applyBorder="1"/>
    <xf numFmtId="164" fontId="4" fillId="2" borderId="6" xfId="2" applyFont="1" applyFill="1" applyBorder="1"/>
    <xf numFmtId="164" fontId="4" fillId="2" borderId="6" xfId="10" applyFont="1" applyFill="1" applyBorder="1"/>
    <xf numFmtId="0" fontId="5" fillId="2" borderId="8" xfId="0" applyFont="1" applyFill="1" applyBorder="1" applyAlignment="1">
      <alignment vertical="center"/>
    </xf>
    <xf numFmtId="0" fontId="5" fillId="0" borderId="4" xfId="0" applyFont="1" applyBorder="1"/>
    <xf numFmtId="0" fontId="4" fillId="0" borderId="4" xfId="0" applyFont="1" applyBorder="1"/>
    <xf numFmtId="164" fontId="4" fillId="0" borderId="4" xfId="10" applyFont="1" applyBorder="1"/>
    <xf numFmtId="0" fontId="9" fillId="2" borderId="1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 applyProtection="1">
      <alignment horizontal="center" vertical="center"/>
      <protection locked="0"/>
    </xf>
    <xf numFmtId="164" fontId="23" fillId="2" borderId="18" xfId="10" applyFont="1" applyFill="1" applyBorder="1" applyAlignment="1" applyProtection="1">
      <alignment horizontal="center" vertical="center"/>
      <protection locked="0"/>
    </xf>
    <xf numFmtId="164" fontId="3" fillId="2" borderId="8" xfId="10" applyFont="1" applyFill="1" applyBorder="1" applyAlignment="1" applyProtection="1">
      <alignment horizontal="center" vertical="center"/>
      <protection locked="0"/>
    </xf>
    <xf numFmtId="4" fontId="18" fillId="2" borderId="18" xfId="4" applyNumberFormat="1" applyFont="1" applyFill="1" applyBorder="1" applyAlignment="1" applyProtection="1">
      <alignment horizontal="center" vertical="center"/>
      <protection locked="0"/>
    </xf>
    <xf numFmtId="4" fontId="5" fillId="2" borderId="8" xfId="0" applyNumberFormat="1" applyFont="1" applyFill="1" applyBorder="1" applyAlignment="1" applyProtection="1">
      <alignment horizontal="center" vertical="center"/>
      <protection locked="0"/>
    </xf>
    <xf numFmtId="164" fontId="5" fillId="2" borderId="8" xfId="10" applyFont="1" applyFill="1" applyBorder="1" applyAlignment="1" applyProtection="1">
      <alignment horizontal="center" vertical="center"/>
      <protection locked="0"/>
    </xf>
    <xf numFmtId="4" fontId="3" fillId="2" borderId="8" xfId="3" applyNumberFormat="1" applyFont="1" applyFill="1" applyBorder="1" applyAlignment="1" applyProtection="1">
      <alignment horizontal="center" vertical="center"/>
      <protection locked="0"/>
    </xf>
    <xf numFmtId="4" fontId="8" fillId="2" borderId="8" xfId="0" applyNumberFormat="1" applyFont="1" applyFill="1" applyBorder="1" applyAlignment="1" applyProtection="1">
      <alignment horizontal="center" vertical="center"/>
      <protection locked="0"/>
    </xf>
    <xf numFmtId="4" fontId="3" fillId="2" borderId="20" xfId="0" applyNumberFormat="1" applyFont="1" applyFill="1" applyBorder="1" applyAlignment="1" applyProtection="1">
      <alignment horizontal="center" vertical="center"/>
      <protection locked="0"/>
    </xf>
    <xf numFmtId="164" fontId="3" fillId="2" borderId="8" xfId="6" applyFont="1" applyFill="1" applyBorder="1" applyAlignment="1" applyProtection="1">
      <alignment horizontal="center" vertical="center"/>
      <protection locked="0"/>
    </xf>
    <xf numFmtId="4" fontId="25" fillId="2" borderId="18" xfId="4" applyNumberFormat="1" applyFont="1" applyFill="1" applyBorder="1" applyAlignment="1" applyProtection="1">
      <alignment horizontal="center" vertical="center"/>
      <protection locked="0"/>
    </xf>
    <xf numFmtId="4" fontId="9" fillId="2" borderId="8" xfId="0" applyNumberFormat="1" applyFont="1" applyFill="1" applyBorder="1" applyAlignment="1" applyProtection="1">
      <alignment horizontal="center" vertical="center"/>
      <protection locked="0"/>
    </xf>
    <xf numFmtId="164" fontId="9" fillId="2" borderId="8" xfId="10" applyFont="1" applyFill="1" applyBorder="1" applyAlignment="1" applyProtection="1">
      <alignment horizontal="center" vertical="center"/>
      <protection locked="0"/>
    </xf>
    <xf numFmtId="4" fontId="3" fillId="2" borderId="7" xfId="0" applyNumberFormat="1" applyFont="1" applyFill="1" applyBorder="1" applyAlignment="1" applyProtection="1">
      <alignment horizontal="center" vertical="center"/>
      <protection locked="0"/>
    </xf>
    <xf numFmtId="0" fontId="14" fillId="2" borderId="17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left" vertical="center" wrapText="1"/>
    </xf>
    <xf numFmtId="4" fontId="15" fillId="2" borderId="21" xfId="0" applyNumberFormat="1" applyFont="1" applyFill="1" applyBorder="1" applyAlignment="1" applyProtection="1">
      <alignment horizontal="center" vertical="center"/>
      <protection locked="0"/>
    </xf>
    <xf numFmtId="4" fontId="15" fillId="2" borderId="22" xfId="0" applyNumberFormat="1" applyFont="1" applyFill="1" applyBorder="1" applyAlignment="1" applyProtection="1">
      <alignment horizontal="center" vertical="center"/>
      <protection locked="0"/>
    </xf>
    <xf numFmtId="4" fontId="16" fillId="2" borderId="17" xfId="0" applyNumberFormat="1" applyFont="1" applyFill="1" applyBorder="1" applyAlignment="1" applyProtection="1">
      <alignment horizontal="center" vertical="center"/>
      <protection locked="0"/>
    </xf>
    <xf numFmtId="4" fontId="16" fillId="2" borderId="5" xfId="0" applyNumberFormat="1" applyFont="1" applyFill="1" applyBorder="1" applyAlignment="1" applyProtection="1">
      <alignment horizontal="center" vertical="center"/>
      <protection locked="0"/>
    </xf>
    <xf numFmtId="4" fontId="16" fillId="2" borderId="9" xfId="0" applyNumberFormat="1" applyFont="1" applyFill="1" applyBorder="1" applyAlignment="1" applyProtection="1">
      <alignment horizontal="center" vertical="center"/>
      <protection locked="0"/>
    </xf>
    <xf numFmtId="4" fontId="15" fillId="2" borderId="17" xfId="0" applyNumberFormat="1" applyFont="1" applyFill="1" applyBorder="1" applyAlignment="1" applyProtection="1">
      <alignment horizontal="center" vertical="center"/>
      <protection locked="0"/>
    </xf>
    <xf numFmtId="4" fontId="15" fillId="2" borderId="9" xfId="0" applyNumberFormat="1" applyFont="1" applyFill="1" applyBorder="1" applyAlignment="1" applyProtection="1">
      <alignment horizontal="center" vertical="center"/>
      <protection locked="0"/>
    </xf>
    <xf numFmtId="0" fontId="9" fillId="2" borderId="15" xfId="3" applyFont="1" applyFill="1" applyBorder="1" applyAlignment="1">
      <alignment horizontal="center" vertical="center"/>
    </xf>
    <xf numFmtId="0" fontId="9" fillId="2" borderId="5" xfId="3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/>
    </xf>
    <xf numFmtId="0" fontId="9" fillId="2" borderId="17" xfId="3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21" fillId="2" borderId="18" xfId="3" applyFont="1" applyFill="1" applyBorder="1" applyAlignment="1">
      <alignment horizontal="center" vertical="center"/>
    </xf>
    <xf numFmtId="0" fontId="9" fillId="2" borderId="10" xfId="3" applyFont="1" applyFill="1" applyBorder="1" applyAlignment="1">
      <alignment horizontal="center" vertical="center"/>
    </xf>
    <xf numFmtId="0" fontId="12" fillId="0" borderId="0" xfId="0" applyNumberFormat="1" applyFont="1" applyBorder="1" applyAlignment="1">
      <alignment horizontal="left"/>
    </xf>
    <xf numFmtId="0" fontId="9" fillId="2" borderId="0" xfId="0" applyNumberFormat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2" fontId="3" fillId="2" borderId="2" xfId="2" applyNumberFormat="1" applyFont="1" applyFill="1" applyBorder="1" applyAlignment="1">
      <alignment horizontal="center" vertical="center" wrapText="1"/>
    </xf>
    <xf numFmtId="2" fontId="3" fillId="2" borderId="3" xfId="2" applyNumberFormat="1" applyFont="1" applyFill="1" applyBorder="1" applyAlignment="1">
      <alignment horizontal="center" vertical="center" wrapText="1"/>
    </xf>
    <xf numFmtId="164" fontId="3" fillId="2" borderId="12" xfId="10" applyFont="1" applyFill="1" applyBorder="1" applyAlignment="1">
      <alignment horizontal="center" vertical="center" wrapText="1"/>
    </xf>
    <xf numFmtId="164" fontId="3" fillId="2" borderId="14" xfId="10" applyFont="1" applyFill="1" applyBorder="1" applyAlignment="1">
      <alignment horizontal="center" vertical="center" wrapText="1"/>
    </xf>
  </cellXfs>
  <cellStyles count="11">
    <cellStyle name="Milliers" xfId="10" builtinId="3"/>
    <cellStyle name="Milliers 2" xfId="5" xr:uid="{00000000-0005-0000-0000-000001000000}"/>
    <cellStyle name="Milliers 2 2" xfId="6" xr:uid="{00000000-0005-0000-0000-000002000000}"/>
    <cellStyle name="Milliers 3" xfId="9" xr:uid="{00000000-0005-0000-0000-000003000000}"/>
    <cellStyle name="Milliers 3 3" xfId="4" xr:uid="{00000000-0005-0000-0000-000004000000}"/>
    <cellStyle name="Milliers 6" xfId="2" xr:uid="{00000000-0005-0000-0000-000005000000}"/>
    <cellStyle name="Normal" xfId="0" builtinId="0"/>
    <cellStyle name="Normal 2" xfId="1" xr:uid="{00000000-0005-0000-0000-000007000000}"/>
    <cellStyle name="Normal 2 10 2" xfId="3" xr:uid="{00000000-0005-0000-0000-000008000000}"/>
    <cellStyle name="Normal 2 2 2" xfId="7" xr:uid="{00000000-0005-0000-0000-000009000000}"/>
    <cellStyle name="Normal 3" xfId="8" xr:uid="{00000000-0005-0000-0000-00000A000000}"/>
  </cellStyles>
  <dxfs count="99"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7B750-FBA9-4654-A907-A1001699AA04}">
  <dimension ref="A1:F621"/>
  <sheetViews>
    <sheetView tabSelected="1" view="pageBreakPreview" topLeftCell="A216" zoomScale="120" zoomScaleNormal="77" zoomScaleSheetLayoutView="120" workbookViewId="0">
      <selection activeCell="E235" sqref="E235:F235"/>
    </sheetView>
  </sheetViews>
  <sheetFormatPr baseColWidth="10" defaultColWidth="11.42578125" defaultRowHeight="16.5" x14ac:dyDescent="0.3"/>
  <cols>
    <col min="1" max="1" width="6.42578125" style="7" customWidth="1"/>
    <col min="2" max="2" width="69.42578125" style="19" customWidth="1"/>
    <col min="3" max="3" width="6.28515625" style="7" customWidth="1"/>
    <col min="4" max="4" width="12.28515625" style="19" customWidth="1"/>
    <col min="5" max="5" width="17.7109375" style="19" customWidth="1"/>
    <col min="6" max="6" width="18.85546875" style="15" customWidth="1"/>
    <col min="7" max="16384" width="11.42578125" style="19"/>
  </cols>
  <sheetData>
    <row r="1" spans="1:6" x14ac:dyDescent="0.3">
      <c r="A1" s="118"/>
      <c r="B1" s="118"/>
      <c r="C1" s="118"/>
      <c r="D1" s="118"/>
      <c r="E1" s="118"/>
      <c r="F1" s="118"/>
    </row>
    <row r="2" spans="1:6" s="24" customFormat="1" ht="20.25" customHeight="1" x14ac:dyDescent="0.3">
      <c r="A2" s="119" t="s">
        <v>359</v>
      </c>
      <c r="B2" s="119"/>
      <c r="C2" s="119"/>
      <c r="D2" s="119"/>
      <c r="E2" s="119"/>
      <c r="F2" s="119"/>
    </row>
    <row r="3" spans="1:6" ht="17.25" thickBot="1" x14ac:dyDescent="0.35">
      <c r="A3" s="82"/>
      <c r="B3" s="83"/>
      <c r="C3" s="82"/>
      <c r="D3" s="83"/>
      <c r="E3" s="83"/>
      <c r="F3" s="84"/>
    </row>
    <row r="4" spans="1:6" ht="14.25" customHeight="1" x14ac:dyDescent="0.3">
      <c r="A4" s="120" t="s">
        <v>0</v>
      </c>
      <c r="B4" s="122" t="s">
        <v>1</v>
      </c>
      <c r="C4" s="124" t="s">
        <v>2</v>
      </c>
      <c r="D4" s="126" t="s">
        <v>289</v>
      </c>
      <c r="E4" s="126" t="s">
        <v>3</v>
      </c>
      <c r="F4" s="128" t="s">
        <v>4</v>
      </c>
    </row>
    <row r="5" spans="1:6" ht="14.25" customHeight="1" thickBot="1" x14ac:dyDescent="0.35">
      <c r="A5" s="121"/>
      <c r="B5" s="123"/>
      <c r="C5" s="125"/>
      <c r="D5" s="127"/>
      <c r="E5" s="127"/>
      <c r="F5" s="129"/>
    </row>
    <row r="6" spans="1:6" x14ac:dyDescent="0.3">
      <c r="A6" s="43"/>
      <c r="B6" s="44" t="s">
        <v>157</v>
      </c>
      <c r="C6" s="43"/>
      <c r="D6" s="45"/>
      <c r="E6" s="46"/>
      <c r="F6" s="47"/>
    </row>
    <row r="7" spans="1:6" s="27" customFormat="1" x14ac:dyDescent="0.3">
      <c r="A7" s="21">
        <v>1</v>
      </c>
      <c r="B7" s="22" t="s">
        <v>288</v>
      </c>
      <c r="C7" s="25"/>
      <c r="D7" s="16"/>
      <c r="E7" s="16"/>
      <c r="F7" s="16"/>
    </row>
    <row r="8" spans="1:6" s="27" customFormat="1" x14ac:dyDescent="0.3">
      <c r="A8" s="25"/>
      <c r="B8" s="26" t="s">
        <v>158</v>
      </c>
      <c r="C8" s="23" t="s">
        <v>109</v>
      </c>
      <c r="D8" s="16">
        <v>1</v>
      </c>
      <c r="E8" s="87"/>
      <c r="F8" s="87"/>
    </row>
    <row r="9" spans="1:6" s="27" customFormat="1" x14ac:dyDescent="0.3">
      <c r="A9" s="21">
        <f>+A7+1</f>
        <v>2</v>
      </c>
      <c r="B9" s="22" t="s">
        <v>151</v>
      </c>
      <c r="C9" s="25"/>
      <c r="D9" s="16"/>
      <c r="E9" s="87"/>
      <c r="F9" s="87"/>
    </row>
    <row r="10" spans="1:6" s="27" customFormat="1" x14ac:dyDescent="0.3">
      <c r="A10" s="25"/>
      <c r="B10" s="26" t="s">
        <v>159</v>
      </c>
      <c r="C10" s="23" t="s">
        <v>6</v>
      </c>
      <c r="D10" s="16">
        <v>525</v>
      </c>
      <c r="E10" s="87"/>
      <c r="F10" s="87"/>
    </row>
    <row r="11" spans="1:6" s="27" customFormat="1" x14ac:dyDescent="0.3">
      <c r="A11" s="21">
        <f t="shared" ref="A11" si="0">+A9+1</f>
        <v>3</v>
      </c>
      <c r="B11" s="22" t="s">
        <v>296</v>
      </c>
      <c r="C11" s="25"/>
      <c r="D11" s="16"/>
      <c r="E11" s="87"/>
      <c r="F11" s="87"/>
    </row>
    <row r="12" spans="1:6" s="27" customFormat="1" x14ac:dyDescent="0.3">
      <c r="A12" s="25"/>
      <c r="B12" s="26" t="s">
        <v>302</v>
      </c>
      <c r="C12" s="23" t="s">
        <v>164</v>
      </c>
      <c r="D12" s="16">
        <v>4</v>
      </c>
      <c r="E12" s="87"/>
      <c r="F12" s="87"/>
    </row>
    <row r="13" spans="1:6" s="27" customFormat="1" x14ac:dyDescent="0.3">
      <c r="A13" s="21">
        <f t="shared" ref="A13" si="1">+A11+1</f>
        <v>4</v>
      </c>
      <c r="B13" s="22" t="s">
        <v>152</v>
      </c>
      <c r="C13" s="25"/>
      <c r="D13" s="16"/>
      <c r="E13" s="87"/>
      <c r="F13" s="87"/>
    </row>
    <row r="14" spans="1:6" s="27" customFormat="1" x14ac:dyDescent="0.3">
      <c r="A14" s="25"/>
      <c r="B14" s="26" t="s">
        <v>261</v>
      </c>
      <c r="C14" s="23" t="s">
        <v>5</v>
      </c>
      <c r="D14" s="16">
        <v>655</v>
      </c>
      <c r="E14" s="87"/>
      <c r="F14" s="87"/>
    </row>
    <row r="15" spans="1:6" s="27" customFormat="1" x14ac:dyDescent="0.3">
      <c r="A15" s="21">
        <f t="shared" ref="A15:A17" si="2">+A13+1</f>
        <v>5</v>
      </c>
      <c r="B15" s="22" t="s">
        <v>153</v>
      </c>
      <c r="C15" s="25"/>
      <c r="D15" s="16"/>
      <c r="E15" s="87"/>
      <c r="F15" s="87"/>
    </row>
    <row r="16" spans="1:6" s="27" customFormat="1" x14ac:dyDescent="0.3">
      <c r="A16" s="25"/>
      <c r="B16" s="26" t="s">
        <v>261</v>
      </c>
      <c r="C16" s="23" t="s">
        <v>5</v>
      </c>
      <c r="D16" s="16">
        <v>1599</v>
      </c>
      <c r="E16" s="87"/>
      <c r="F16" s="87"/>
    </row>
    <row r="17" spans="1:6" s="27" customFormat="1" x14ac:dyDescent="0.3">
      <c r="A17" s="21">
        <f t="shared" si="2"/>
        <v>6</v>
      </c>
      <c r="B17" s="22" t="s">
        <v>266</v>
      </c>
      <c r="C17" s="25"/>
      <c r="D17" s="16"/>
      <c r="E17" s="87"/>
      <c r="F17" s="87"/>
    </row>
    <row r="18" spans="1:6" s="27" customFormat="1" x14ac:dyDescent="0.3">
      <c r="A18" s="25"/>
      <c r="B18" s="26" t="s">
        <v>261</v>
      </c>
      <c r="C18" s="23" t="s">
        <v>5</v>
      </c>
      <c r="D18" s="16">
        <v>1599</v>
      </c>
      <c r="E18" s="87"/>
      <c r="F18" s="87"/>
    </row>
    <row r="19" spans="1:6" s="27" customFormat="1" x14ac:dyDescent="0.3">
      <c r="A19" s="21">
        <f>+A17+1</f>
        <v>7</v>
      </c>
      <c r="B19" s="22" t="s">
        <v>154</v>
      </c>
      <c r="C19" s="25"/>
      <c r="D19" s="16"/>
      <c r="E19" s="87"/>
      <c r="F19" s="87"/>
    </row>
    <row r="20" spans="1:6" s="27" customFormat="1" x14ac:dyDescent="0.3">
      <c r="A20" s="25"/>
      <c r="B20" s="26" t="s">
        <v>261</v>
      </c>
      <c r="C20" s="23" t="s">
        <v>5</v>
      </c>
      <c r="D20" s="16">
        <v>649</v>
      </c>
      <c r="E20" s="87"/>
      <c r="F20" s="87"/>
    </row>
    <row r="21" spans="1:6" s="27" customFormat="1" x14ac:dyDescent="0.3">
      <c r="A21" s="21">
        <f t="shared" ref="A21" si="3">+A19+1</f>
        <v>8</v>
      </c>
      <c r="B21" s="22" t="s">
        <v>155</v>
      </c>
      <c r="C21" s="25"/>
      <c r="D21" s="16"/>
      <c r="E21" s="87"/>
      <c r="F21" s="87"/>
    </row>
    <row r="22" spans="1:6" s="27" customFormat="1" x14ac:dyDescent="0.3">
      <c r="A22" s="25"/>
      <c r="B22" s="26" t="s">
        <v>158</v>
      </c>
      <c r="C22" s="23" t="s">
        <v>109</v>
      </c>
      <c r="D22" s="16">
        <v>1</v>
      </c>
      <c r="E22" s="87"/>
      <c r="F22" s="87"/>
    </row>
    <row r="23" spans="1:6" s="27" customFormat="1" x14ac:dyDescent="0.3">
      <c r="A23" s="21">
        <f>A21+1</f>
        <v>9</v>
      </c>
      <c r="B23" s="22" t="s">
        <v>156</v>
      </c>
      <c r="C23" s="25"/>
      <c r="D23" s="16"/>
      <c r="E23" s="87"/>
      <c r="F23" s="87"/>
    </row>
    <row r="24" spans="1:6" s="27" customFormat="1" x14ac:dyDescent="0.3">
      <c r="A24" s="25"/>
      <c r="B24" s="26" t="s">
        <v>158</v>
      </c>
      <c r="C24" s="23" t="s">
        <v>109</v>
      </c>
      <c r="D24" s="16">
        <v>1</v>
      </c>
      <c r="E24" s="87"/>
      <c r="F24" s="87"/>
    </row>
    <row r="25" spans="1:6" s="27" customFormat="1" x14ac:dyDescent="0.3">
      <c r="A25" s="21">
        <f t="shared" ref="A25" si="4">+A23+1</f>
        <v>10</v>
      </c>
      <c r="B25" s="22" t="s">
        <v>327</v>
      </c>
      <c r="C25" s="25"/>
      <c r="D25" s="16"/>
      <c r="E25" s="87"/>
      <c r="F25" s="87"/>
    </row>
    <row r="26" spans="1:6" s="27" customFormat="1" x14ac:dyDescent="0.3">
      <c r="A26" s="25"/>
      <c r="B26" s="26" t="s">
        <v>158</v>
      </c>
      <c r="C26" s="23" t="s">
        <v>109</v>
      </c>
      <c r="D26" s="16">
        <v>1</v>
      </c>
      <c r="E26" s="87"/>
      <c r="F26" s="87"/>
    </row>
    <row r="27" spans="1:6" s="27" customFormat="1" x14ac:dyDescent="0.3">
      <c r="A27" s="21">
        <f t="shared" ref="A27" si="5">+A25+1</f>
        <v>11</v>
      </c>
      <c r="B27" s="22" t="s">
        <v>328</v>
      </c>
      <c r="C27" s="25"/>
      <c r="D27" s="16"/>
      <c r="E27" s="87"/>
      <c r="F27" s="87"/>
    </row>
    <row r="28" spans="1:6" s="27" customFormat="1" x14ac:dyDescent="0.3">
      <c r="A28" s="25"/>
      <c r="B28" s="26" t="s">
        <v>261</v>
      </c>
      <c r="C28" s="23" t="s">
        <v>5</v>
      </c>
      <c r="D28" s="16">
        <v>1970</v>
      </c>
      <c r="E28" s="87"/>
      <c r="F28" s="87"/>
    </row>
    <row r="29" spans="1:6" s="27" customFormat="1" ht="33" x14ac:dyDescent="0.3">
      <c r="A29" s="21">
        <f t="shared" ref="A29" si="6">+A27+1</f>
        <v>12</v>
      </c>
      <c r="B29" s="22" t="s">
        <v>303</v>
      </c>
      <c r="C29" s="25"/>
      <c r="D29" s="16"/>
      <c r="E29" s="87"/>
      <c r="F29" s="87"/>
    </row>
    <row r="30" spans="1:6" s="27" customFormat="1" ht="17.25" thickBot="1" x14ac:dyDescent="0.35">
      <c r="A30" s="25"/>
      <c r="B30" s="26" t="s">
        <v>158</v>
      </c>
      <c r="C30" s="23" t="s">
        <v>109</v>
      </c>
      <c r="D30" s="16">
        <v>1</v>
      </c>
      <c r="E30" s="87"/>
      <c r="F30" s="87"/>
    </row>
    <row r="31" spans="1:6" ht="17.25" thickBot="1" x14ac:dyDescent="0.35">
      <c r="A31" s="114" t="str">
        <f>+"TOTAL "&amp;B6</f>
        <v>TOTAL A/ LOT : DEMOLITIONS ET DEPOSES</v>
      </c>
      <c r="B31" s="112"/>
      <c r="C31" s="112"/>
      <c r="D31" s="112"/>
      <c r="E31" s="113"/>
      <c r="F31" s="88"/>
    </row>
    <row r="32" spans="1:6" x14ac:dyDescent="0.3">
      <c r="A32" s="43"/>
      <c r="B32" s="44" t="s">
        <v>193</v>
      </c>
      <c r="C32" s="43"/>
      <c r="D32" s="16"/>
      <c r="E32" s="16"/>
      <c r="F32" s="16"/>
    </row>
    <row r="33" spans="1:6" x14ac:dyDescent="0.3">
      <c r="A33" s="23"/>
      <c r="B33" s="28" t="s">
        <v>162</v>
      </c>
      <c r="C33" s="23"/>
      <c r="D33" s="16"/>
      <c r="E33" s="16"/>
      <c r="F33" s="16"/>
    </row>
    <row r="34" spans="1:6" s="27" customFormat="1" x14ac:dyDescent="0.3">
      <c r="A34" s="21">
        <f>+A29+1</f>
        <v>13</v>
      </c>
      <c r="B34" s="22" t="s">
        <v>163</v>
      </c>
      <c r="C34" s="25"/>
      <c r="D34" s="16"/>
      <c r="E34" s="16"/>
      <c r="F34" s="16"/>
    </row>
    <row r="35" spans="1:6" s="27" customFormat="1" x14ac:dyDescent="0.3">
      <c r="A35" s="25"/>
      <c r="B35" s="26" t="s">
        <v>194</v>
      </c>
      <c r="C35" s="23" t="s">
        <v>164</v>
      </c>
      <c r="D35" s="16">
        <v>116</v>
      </c>
      <c r="E35" s="87"/>
      <c r="F35" s="87"/>
    </row>
    <row r="36" spans="1:6" s="27" customFormat="1" x14ac:dyDescent="0.3">
      <c r="A36" s="21">
        <f>A34+1</f>
        <v>14</v>
      </c>
      <c r="B36" s="22" t="s">
        <v>304</v>
      </c>
      <c r="C36" s="25"/>
      <c r="D36" s="16"/>
      <c r="E36" s="87"/>
      <c r="F36" s="87"/>
    </row>
    <row r="37" spans="1:6" s="27" customFormat="1" x14ac:dyDescent="0.3">
      <c r="A37" s="25"/>
      <c r="B37" s="26" t="s">
        <v>194</v>
      </c>
      <c r="C37" s="23" t="s">
        <v>164</v>
      </c>
      <c r="D37" s="16">
        <v>116</v>
      </c>
      <c r="E37" s="87"/>
      <c r="F37" s="87"/>
    </row>
    <row r="38" spans="1:6" s="27" customFormat="1" x14ac:dyDescent="0.3">
      <c r="A38" s="21">
        <f>A36+1</f>
        <v>15</v>
      </c>
      <c r="B38" s="22" t="s">
        <v>165</v>
      </c>
      <c r="C38" s="25"/>
      <c r="D38" s="16"/>
      <c r="E38" s="87"/>
      <c r="F38" s="87"/>
    </row>
    <row r="39" spans="1:6" s="27" customFormat="1" x14ac:dyDescent="0.3">
      <c r="A39" s="25"/>
      <c r="B39" s="26" t="s">
        <v>194</v>
      </c>
      <c r="C39" s="23" t="s">
        <v>164</v>
      </c>
      <c r="D39" s="16">
        <v>11</v>
      </c>
      <c r="E39" s="87"/>
      <c r="F39" s="87"/>
    </row>
    <row r="40" spans="1:6" s="27" customFormat="1" x14ac:dyDescent="0.3">
      <c r="A40" s="21">
        <f>A38+1</f>
        <v>16</v>
      </c>
      <c r="B40" s="22" t="s">
        <v>166</v>
      </c>
      <c r="C40" s="25"/>
      <c r="D40" s="16"/>
      <c r="E40" s="87"/>
      <c r="F40" s="87"/>
    </row>
    <row r="41" spans="1:6" s="27" customFormat="1" x14ac:dyDescent="0.3">
      <c r="A41" s="25"/>
      <c r="B41" s="26" t="s">
        <v>194</v>
      </c>
      <c r="C41" s="23" t="s">
        <v>164</v>
      </c>
      <c r="D41" s="16">
        <v>45</v>
      </c>
      <c r="E41" s="87"/>
      <c r="F41" s="87"/>
    </row>
    <row r="42" spans="1:6" s="27" customFormat="1" x14ac:dyDescent="0.3">
      <c r="A42" s="21">
        <f>A40+1</f>
        <v>17</v>
      </c>
      <c r="B42" s="22" t="s">
        <v>167</v>
      </c>
      <c r="C42" s="25"/>
      <c r="D42" s="16"/>
      <c r="E42" s="87"/>
      <c r="F42" s="87"/>
    </row>
    <row r="43" spans="1:6" s="27" customFormat="1" x14ac:dyDescent="0.3">
      <c r="A43" s="25"/>
      <c r="B43" s="26" t="s">
        <v>194</v>
      </c>
      <c r="C43" s="23" t="s">
        <v>164</v>
      </c>
      <c r="D43" s="16">
        <v>18</v>
      </c>
      <c r="E43" s="87"/>
      <c r="F43" s="87"/>
    </row>
    <row r="44" spans="1:6" s="27" customFormat="1" x14ac:dyDescent="0.3">
      <c r="A44" s="21">
        <f>A42+1</f>
        <v>18</v>
      </c>
      <c r="B44" s="22" t="s">
        <v>168</v>
      </c>
      <c r="C44" s="25"/>
      <c r="D44" s="16"/>
      <c r="E44" s="87"/>
      <c r="F44" s="87"/>
    </row>
    <row r="45" spans="1:6" s="27" customFormat="1" x14ac:dyDescent="0.3">
      <c r="A45" s="25"/>
      <c r="B45" s="26" t="s">
        <v>261</v>
      </c>
      <c r="C45" s="23" t="s">
        <v>5</v>
      </c>
      <c r="D45" s="16">
        <v>60</v>
      </c>
      <c r="E45" s="87"/>
      <c r="F45" s="87"/>
    </row>
    <row r="46" spans="1:6" s="27" customFormat="1" x14ac:dyDescent="0.3">
      <c r="A46" s="23"/>
      <c r="B46" s="28" t="s">
        <v>169</v>
      </c>
      <c r="C46" s="23"/>
      <c r="D46" s="16"/>
      <c r="E46" s="87"/>
      <c r="F46" s="87"/>
    </row>
    <row r="47" spans="1:6" s="27" customFormat="1" x14ac:dyDescent="0.3">
      <c r="A47" s="21">
        <f>+A44+1</f>
        <v>19</v>
      </c>
      <c r="B47" s="22" t="s">
        <v>268</v>
      </c>
      <c r="C47" s="25"/>
      <c r="D47" s="16"/>
      <c r="E47" s="87"/>
      <c r="F47" s="87"/>
    </row>
    <row r="48" spans="1:6" s="27" customFormat="1" x14ac:dyDescent="0.3">
      <c r="A48" s="25"/>
      <c r="B48" s="26" t="s">
        <v>261</v>
      </c>
      <c r="C48" s="23" t="s">
        <v>5</v>
      </c>
      <c r="D48" s="16">
        <v>315</v>
      </c>
      <c r="E48" s="87"/>
      <c r="F48" s="87"/>
    </row>
    <row r="49" spans="1:6" s="27" customFormat="1" x14ac:dyDescent="0.3">
      <c r="A49" s="21">
        <f>A47+1</f>
        <v>20</v>
      </c>
      <c r="B49" s="22" t="s">
        <v>329</v>
      </c>
      <c r="C49" s="25"/>
      <c r="D49" s="16"/>
      <c r="E49" s="87"/>
      <c r="F49" s="87"/>
    </row>
    <row r="50" spans="1:6" s="27" customFormat="1" x14ac:dyDescent="0.3">
      <c r="A50" s="25"/>
      <c r="B50" s="26" t="s">
        <v>261</v>
      </c>
      <c r="C50" s="23" t="s">
        <v>5</v>
      </c>
      <c r="D50" s="16">
        <v>105</v>
      </c>
      <c r="E50" s="87"/>
      <c r="F50" s="87"/>
    </row>
    <row r="51" spans="1:6" s="27" customFormat="1" x14ac:dyDescent="0.3">
      <c r="A51" s="21">
        <f>A49+1</f>
        <v>21</v>
      </c>
      <c r="B51" s="22" t="s">
        <v>330</v>
      </c>
      <c r="C51" s="25"/>
      <c r="D51" s="16"/>
      <c r="E51" s="87"/>
      <c r="F51" s="87"/>
    </row>
    <row r="52" spans="1:6" s="27" customFormat="1" x14ac:dyDescent="0.3">
      <c r="A52" s="25"/>
      <c r="B52" s="26" t="s">
        <v>261</v>
      </c>
      <c r="C52" s="23" t="s">
        <v>5</v>
      </c>
      <c r="D52" s="16">
        <v>210</v>
      </c>
      <c r="E52" s="87"/>
      <c r="F52" s="87"/>
    </row>
    <row r="53" spans="1:6" s="27" customFormat="1" x14ac:dyDescent="0.3">
      <c r="A53" s="23"/>
      <c r="B53" s="28" t="s">
        <v>170</v>
      </c>
      <c r="C53" s="23"/>
      <c r="D53" s="16"/>
      <c r="E53" s="87"/>
      <c r="F53" s="87"/>
    </row>
    <row r="54" spans="1:6" s="27" customFormat="1" x14ac:dyDescent="0.3">
      <c r="A54" s="21">
        <f>+A51+1</f>
        <v>22</v>
      </c>
      <c r="B54" s="22" t="s">
        <v>171</v>
      </c>
      <c r="C54" s="25"/>
      <c r="D54" s="16"/>
      <c r="E54" s="87"/>
      <c r="F54" s="87"/>
    </row>
    <row r="55" spans="1:6" s="27" customFormat="1" x14ac:dyDescent="0.3">
      <c r="A55" s="25"/>
      <c r="B55" s="26" t="s">
        <v>194</v>
      </c>
      <c r="C55" s="23" t="s">
        <v>164</v>
      </c>
      <c r="D55" s="16">
        <v>35</v>
      </c>
      <c r="E55" s="87"/>
      <c r="F55" s="87"/>
    </row>
    <row r="56" spans="1:6" s="27" customFormat="1" x14ac:dyDescent="0.3">
      <c r="A56" s="21">
        <f>A54+1</f>
        <v>23</v>
      </c>
      <c r="B56" s="22" t="s">
        <v>353</v>
      </c>
      <c r="C56" s="25"/>
      <c r="D56" s="16"/>
      <c r="E56" s="87"/>
      <c r="F56" s="87"/>
    </row>
    <row r="57" spans="1:6" s="27" customFormat="1" x14ac:dyDescent="0.3">
      <c r="A57" s="25"/>
      <c r="B57" s="26" t="s">
        <v>195</v>
      </c>
      <c r="C57" s="23" t="s">
        <v>172</v>
      </c>
      <c r="D57" s="16">
        <v>3276</v>
      </c>
      <c r="E57" s="87"/>
      <c r="F57" s="87"/>
    </row>
    <row r="58" spans="1:6" s="27" customFormat="1" x14ac:dyDescent="0.3">
      <c r="A58" s="23"/>
      <c r="B58" s="28" t="s">
        <v>173</v>
      </c>
      <c r="C58" s="23"/>
      <c r="D58" s="16"/>
      <c r="E58" s="87"/>
      <c r="F58" s="87"/>
    </row>
    <row r="59" spans="1:6" s="27" customFormat="1" x14ac:dyDescent="0.3">
      <c r="A59" s="21">
        <f>+A56+1</f>
        <v>24</v>
      </c>
      <c r="B59" s="29" t="s">
        <v>174</v>
      </c>
      <c r="C59" s="25"/>
      <c r="D59" s="16"/>
      <c r="E59" s="87"/>
      <c r="F59" s="87"/>
    </row>
    <row r="60" spans="1:6" s="27" customFormat="1" x14ac:dyDescent="0.3">
      <c r="A60" s="30" t="s">
        <v>141</v>
      </c>
      <c r="B60" s="22" t="s">
        <v>198</v>
      </c>
      <c r="C60" s="25"/>
      <c r="D60" s="16"/>
      <c r="E60" s="87"/>
      <c r="F60" s="87"/>
    </row>
    <row r="61" spans="1:6" s="27" customFormat="1" x14ac:dyDescent="0.3">
      <c r="A61" s="31"/>
      <c r="B61" s="26" t="s">
        <v>196</v>
      </c>
      <c r="C61" s="23" t="s">
        <v>6</v>
      </c>
      <c r="D61" s="16">
        <v>378</v>
      </c>
      <c r="E61" s="87"/>
      <c r="F61" s="87"/>
    </row>
    <row r="62" spans="1:6" s="27" customFormat="1" x14ac:dyDescent="0.3">
      <c r="A62" s="30" t="s">
        <v>142</v>
      </c>
      <c r="B62" s="22" t="s">
        <v>199</v>
      </c>
      <c r="C62" s="25"/>
      <c r="D62" s="16"/>
      <c r="E62" s="87"/>
      <c r="F62" s="87"/>
    </row>
    <row r="63" spans="1:6" s="27" customFormat="1" x14ac:dyDescent="0.3">
      <c r="A63" s="31"/>
      <c r="B63" s="26" t="s">
        <v>196</v>
      </c>
      <c r="C63" s="23" t="s">
        <v>6</v>
      </c>
      <c r="D63" s="16">
        <v>76</v>
      </c>
      <c r="E63" s="87"/>
      <c r="F63" s="87"/>
    </row>
    <row r="64" spans="1:6" s="27" customFormat="1" x14ac:dyDescent="0.3">
      <c r="A64" s="30" t="s">
        <v>143</v>
      </c>
      <c r="B64" s="22" t="s">
        <v>200</v>
      </c>
      <c r="C64" s="25"/>
      <c r="D64" s="16"/>
      <c r="E64" s="87"/>
      <c r="F64" s="87"/>
    </row>
    <row r="65" spans="1:6" s="27" customFormat="1" x14ac:dyDescent="0.3">
      <c r="A65" s="31"/>
      <c r="B65" s="26" t="s">
        <v>196</v>
      </c>
      <c r="C65" s="23" t="s">
        <v>6</v>
      </c>
      <c r="D65" s="16">
        <v>68</v>
      </c>
      <c r="E65" s="87"/>
      <c r="F65" s="87"/>
    </row>
    <row r="66" spans="1:6" s="27" customFormat="1" x14ac:dyDescent="0.3">
      <c r="A66" s="30" t="s">
        <v>144</v>
      </c>
      <c r="B66" s="22" t="s">
        <v>270</v>
      </c>
      <c r="C66" s="25"/>
      <c r="D66" s="16"/>
      <c r="E66" s="87"/>
      <c r="F66" s="87"/>
    </row>
    <row r="67" spans="1:6" s="27" customFormat="1" x14ac:dyDescent="0.3">
      <c r="A67" s="31"/>
      <c r="B67" s="26" t="s">
        <v>196</v>
      </c>
      <c r="C67" s="23" t="s">
        <v>6</v>
      </c>
      <c r="D67" s="16">
        <v>42</v>
      </c>
      <c r="E67" s="87"/>
      <c r="F67" s="87"/>
    </row>
    <row r="68" spans="1:6" s="27" customFormat="1" x14ac:dyDescent="0.3">
      <c r="A68" s="21">
        <f>+A59+1</f>
        <v>25</v>
      </c>
      <c r="B68" s="29" t="s">
        <v>175</v>
      </c>
      <c r="C68" s="25"/>
      <c r="D68" s="16"/>
      <c r="E68" s="87"/>
      <c r="F68" s="87"/>
    </row>
    <row r="69" spans="1:6" s="27" customFormat="1" x14ac:dyDescent="0.3">
      <c r="A69" s="30" t="s">
        <v>141</v>
      </c>
      <c r="B69" s="22" t="s">
        <v>305</v>
      </c>
      <c r="C69" s="25"/>
      <c r="D69" s="16"/>
      <c r="E69" s="87"/>
      <c r="F69" s="87"/>
    </row>
    <row r="70" spans="1:6" s="27" customFormat="1" x14ac:dyDescent="0.3">
      <c r="A70" s="31"/>
      <c r="B70" s="26" t="s">
        <v>161</v>
      </c>
      <c r="C70" s="23" t="s">
        <v>2</v>
      </c>
      <c r="D70" s="16">
        <v>8</v>
      </c>
      <c r="E70" s="87"/>
      <c r="F70" s="87"/>
    </row>
    <row r="71" spans="1:6" s="27" customFormat="1" x14ac:dyDescent="0.3">
      <c r="A71" s="30" t="s">
        <v>142</v>
      </c>
      <c r="B71" s="22" t="s">
        <v>306</v>
      </c>
      <c r="C71" s="25"/>
      <c r="D71" s="16"/>
      <c r="E71" s="87"/>
      <c r="F71" s="87"/>
    </row>
    <row r="72" spans="1:6" s="27" customFormat="1" x14ac:dyDescent="0.3">
      <c r="A72" s="31"/>
      <c r="B72" s="26" t="s">
        <v>161</v>
      </c>
      <c r="C72" s="23" t="s">
        <v>2</v>
      </c>
      <c r="D72" s="16">
        <v>2</v>
      </c>
      <c r="E72" s="87"/>
      <c r="F72" s="87"/>
    </row>
    <row r="73" spans="1:6" s="27" customFormat="1" x14ac:dyDescent="0.3">
      <c r="A73" s="30" t="s">
        <v>143</v>
      </c>
      <c r="B73" s="22" t="s">
        <v>307</v>
      </c>
      <c r="C73" s="25"/>
      <c r="D73" s="16"/>
      <c r="E73" s="87"/>
      <c r="F73" s="87"/>
    </row>
    <row r="74" spans="1:6" s="27" customFormat="1" x14ac:dyDescent="0.3">
      <c r="A74" s="31"/>
      <c r="B74" s="26" t="s">
        <v>161</v>
      </c>
      <c r="C74" s="23" t="s">
        <v>2</v>
      </c>
      <c r="D74" s="16">
        <v>9</v>
      </c>
      <c r="E74" s="87"/>
      <c r="F74" s="87"/>
    </row>
    <row r="75" spans="1:6" s="27" customFormat="1" x14ac:dyDescent="0.3">
      <c r="A75" s="30" t="s">
        <v>144</v>
      </c>
      <c r="B75" s="22" t="s">
        <v>308</v>
      </c>
      <c r="C75" s="25"/>
      <c r="D75" s="16"/>
      <c r="E75" s="87"/>
      <c r="F75" s="87"/>
    </row>
    <row r="76" spans="1:6" s="27" customFormat="1" x14ac:dyDescent="0.3">
      <c r="A76" s="31"/>
      <c r="B76" s="26" t="s">
        <v>161</v>
      </c>
      <c r="C76" s="23" t="s">
        <v>2</v>
      </c>
      <c r="D76" s="16">
        <v>8</v>
      </c>
      <c r="E76" s="87"/>
      <c r="F76" s="87"/>
    </row>
    <row r="77" spans="1:6" s="27" customFormat="1" x14ac:dyDescent="0.3">
      <c r="A77" s="30" t="s">
        <v>145</v>
      </c>
      <c r="B77" s="22" t="s">
        <v>350</v>
      </c>
      <c r="C77" s="25"/>
      <c r="D77" s="16"/>
      <c r="E77" s="87"/>
      <c r="F77" s="87"/>
    </row>
    <row r="78" spans="1:6" s="27" customFormat="1" x14ac:dyDescent="0.3">
      <c r="A78" s="31"/>
      <c r="B78" s="26" t="s">
        <v>161</v>
      </c>
      <c r="C78" s="23" t="s">
        <v>2</v>
      </c>
      <c r="D78" s="16">
        <v>2</v>
      </c>
      <c r="E78" s="87"/>
      <c r="F78" s="87"/>
    </row>
    <row r="79" spans="1:6" s="27" customFormat="1" x14ac:dyDescent="0.3">
      <c r="A79" s="30" t="s">
        <v>201</v>
      </c>
      <c r="B79" s="22" t="s">
        <v>331</v>
      </c>
      <c r="C79" s="25"/>
      <c r="D79" s="16"/>
      <c r="E79" s="87"/>
      <c r="F79" s="87"/>
    </row>
    <row r="80" spans="1:6" s="27" customFormat="1" x14ac:dyDescent="0.3">
      <c r="A80" s="31"/>
      <c r="B80" s="26" t="s">
        <v>161</v>
      </c>
      <c r="C80" s="23" t="s">
        <v>2</v>
      </c>
      <c r="D80" s="16">
        <v>1</v>
      </c>
      <c r="E80" s="87"/>
      <c r="F80" s="87"/>
    </row>
    <row r="81" spans="1:6" s="27" customFormat="1" x14ac:dyDescent="0.3">
      <c r="A81" s="21">
        <f>+A68+1</f>
        <v>26</v>
      </c>
      <c r="B81" s="22" t="s">
        <v>332</v>
      </c>
      <c r="C81" s="25"/>
      <c r="D81" s="16"/>
      <c r="E81" s="87"/>
      <c r="F81" s="87"/>
    </row>
    <row r="82" spans="1:6" s="27" customFormat="1" x14ac:dyDescent="0.3">
      <c r="A82" s="25"/>
      <c r="B82" s="26" t="s">
        <v>196</v>
      </c>
      <c r="C82" s="23" t="s">
        <v>6</v>
      </c>
      <c r="D82" s="16">
        <v>12</v>
      </c>
      <c r="E82" s="87"/>
      <c r="F82" s="87"/>
    </row>
    <row r="83" spans="1:6" s="27" customFormat="1" ht="17.25" customHeight="1" x14ac:dyDescent="0.3">
      <c r="A83" s="21">
        <f>+A81+1</f>
        <v>27</v>
      </c>
      <c r="B83" s="22" t="s">
        <v>258</v>
      </c>
      <c r="C83" s="25"/>
      <c r="D83" s="16"/>
      <c r="E83" s="87"/>
      <c r="F83" s="87"/>
    </row>
    <row r="84" spans="1:6" s="27" customFormat="1" x14ac:dyDescent="0.3">
      <c r="A84" s="31"/>
      <c r="B84" s="26" t="s">
        <v>196</v>
      </c>
      <c r="C84" s="23" t="s">
        <v>6</v>
      </c>
      <c r="D84" s="16">
        <v>60</v>
      </c>
      <c r="E84" s="87"/>
      <c r="F84" s="87"/>
    </row>
    <row r="85" spans="1:6" s="27" customFormat="1" ht="17.25" customHeight="1" x14ac:dyDescent="0.3">
      <c r="A85" s="21">
        <f>+A83+1</f>
        <v>28</v>
      </c>
      <c r="B85" s="22" t="s">
        <v>317</v>
      </c>
      <c r="C85" s="25"/>
      <c r="D85" s="16" t="s">
        <v>309</v>
      </c>
      <c r="E85" s="87"/>
      <c r="F85" s="87"/>
    </row>
    <row r="86" spans="1:6" s="27" customFormat="1" x14ac:dyDescent="0.3">
      <c r="A86" s="31"/>
      <c r="B86" s="26" t="s">
        <v>160</v>
      </c>
      <c r="C86" s="23" t="s">
        <v>5</v>
      </c>
      <c r="D86" s="16">
        <v>120</v>
      </c>
      <c r="E86" s="87"/>
      <c r="F86" s="87"/>
    </row>
    <row r="87" spans="1:6" s="27" customFormat="1" x14ac:dyDescent="0.3">
      <c r="A87" s="23"/>
      <c r="B87" s="28" t="s">
        <v>176</v>
      </c>
      <c r="C87" s="23"/>
      <c r="D87" s="16"/>
      <c r="E87" s="87"/>
      <c r="F87" s="87"/>
    </row>
    <row r="88" spans="1:6" s="27" customFormat="1" x14ac:dyDescent="0.3">
      <c r="A88" s="21">
        <f>+A85+1</f>
        <v>29</v>
      </c>
      <c r="B88" s="22" t="s">
        <v>177</v>
      </c>
      <c r="C88" s="25"/>
      <c r="D88" s="16"/>
      <c r="E88" s="87"/>
      <c r="F88" s="87"/>
    </row>
    <row r="89" spans="1:6" s="27" customFormat="1" x14ac:dyDescent="0.3">
      <c r="A89" s="25"/>
      <c r="B89" s="26" t="s">
        <v>194</v>
      </c>
      <c r="C89" s="23" t="s">
        <v>164</v>
      </c>
      <c r="D89" s="16">
        <v>63</v>
      </c>
      <c r="E89" s="87"/>
      <c r="F89" s="87"/>
    </row>
    <row r="90" spans="1:6" s="27" customFormat="1" x14ac:dyDescent="0.3">
      <c r="A90" s="21">
        <f>+A88+1</f>
        <v>30</v>
      </c>
      <c r="B90" s="22" t="s">
        <v>178</v>
      </c>
      <c r="C90" s="25"/>
      <c r="D90" s="16"/>
      <c r="E90" s="87"/>
      <c r="F90" s="87"/>
    </row>
    <row r="91" spans="1:6" s="27" customFormat="1" x14ac:dyDescent="0.3">
      <c r="A91" s="25"/>
      <c r="B91" s="26" t="s">
        <v>195</v>
      </c>
      <c r="C91" s="23" t="s">
        <v>172</v>
      </c>
      <c r="D91" s="16">
        <v>7468</v>
      </c>
      <c r="E91" s="87"/>
      <c r="F91" s="87"/>
    </row>
    <row r="92" spans="1:6" s="27" customFormat="1" x14ac:dyDescent="0.3">
      <c r="A92" s="21">
        <f>+A90+1</f>
        <v>31</v>
      </c>
      <c r="B92" s="22" t="s">
        <v>179</v>
      </c>
      <c r="C92" s="25"/>
      <c r="D92" s="16"/>
      <c r="E92" s="87"/>
      <c r="F92" s="87"/>
    </row>
    <row r="93" spans="1:6" s="27" customFormat="1" x14ac:dyDescent="0.3">
      <c r="A93" s="25"/>
      <c r="B93" s="26" t="s">
        <v>196</v>
      </c>
      <c r="C93" s="23" t="s">
        <v>6</v>
      </c>
      <c r="D93" s="16">
        <v>44</v>
      </c>
      <c r="E93" s="87"/>
      <c r="F93" s="87"/>
    </row>
    <row r="94" spans="1:6" s="27" customFormat="1" x14ac:dyDescent="0.3">
      <c r="A94" s="21">
        <f>+A92+1</f>
        <v>32</v>
      </c>
      <c r="B94" s="29" t="s">
        <v>333</v>
      </c>
      <c r="C94" s="25"/>
      <c r="D94" s="16"/>
      <c r="E94" s="87"/>
      <c r="F94" s="87"/>
    </row>
    <row r="95" spans="1:6" s="27" customFormat="1" x14ac:dyDescent="0.3">
      <c r="A95" s="31"/>
      <c r="B95" s="26" t="s">
        <v>334</v>
      </c>
      <c r="C95" s="23" t="s">
        <v>5</v>
      </c>
      <c r="D95" s="16">
        <v>53</v>
      </c>
      <c r="E95" s="87"/>
      <c r="F95" s="87"/>
    </row>
    <row r="96" spans="1:6" s="27" customFormat="1" x14ac:dyDescent="0.3">
      <c r="A96" s="23"/>
      <c r="B96" s="28" t="s">
        <v>180</v>
      </c>
      <c r="C96" s="23"/>
      <c r="D96" s="16"/>
      <c r="E96" s="87"/>
      <c r="F96" s="87"/>
    </row>
    <row r="97" spans="1:6" s="27" customFormat="1" x14ac:dyDescent="0.3">
      <c r="A97" s="21">
        <f>+A94+1</f>
        <v>33</v>
      </c>
      <c r="B97" s="22" t="s">
        <v>182</v>
      </c>
      <c r="C97" s="25"/>
      <c r="D97" s="16"/>
      <c r="E97" s="87"/>
      <c r="F97" s="87"/>
    </row>
    <row r="98" spans="1:6" s="27" customFormat="1" x14ac:dyDescent="0.3">
      <c r="A98" s="25"/>
      <c r="B98" s="26" t="s">
        <v>334</v>
      </c>
      <c r="C98" s="23" t="s">
        <v>5</v>
      </c>
      <c r="D98" s="16">
        <v>191</v>
      </c>
      <c r="E98" s="87"/>
      <c r="F98" s="87"/>
    </row>
    <row r="99" spans="1:6" s="27" customFormat="1" x14ac:dyDescent="0.3">
      <c r="A99" s="21">
        <f>+A97+1</f>
        <v>34</v>
      </c>
      <c r="B99" s="22" t="s">
        <v>181</v>
      </c>
      <c r="C99" s="25"/>
      <c r="D99" s="16"/>
      <c r="E99" s="87"/>
      <c r="F99" s="87"/>
    </row>
    <row r="100" spans="1:6" s="27" customFormat="1" x14ac:dyDescent="0.3">
      <c r="A100" s="25"/>
      <c r="B100" s="26" t="s">
        <v>261</v>
      </c>
      <c r="C100" s="23" t="s">
        <v>5</v>
      </c>
      <c r="D100" s="16">
        <v>727</v>
      </c>
      <c r="E100" s="87"/>
      <c r="F100" s="87"/>
    </row>
    <row r="101" spans="1:6" s="27" customFormat="1" x14ac:dyDescent="0.3">
      <c r="A101" s="21">
        <f>+A99+1</f>
        <v>35</v>
      </c>
      <c r="B101" s="22" t="s">
        <v>250</v>
      </c>
      <c r="C101" s="25"/>
      <c r="D101" s="16"/>
      <c r="E101" s="87"/>
      <c r="F101" s="87"/>
    </row>
    <row r="102" spans="1:6" s="27" customFormat="1" x14ac:dyDescent="0.3">
      <c r="A102" s="25"/>
      <c r="B102" s="26" t="s">
        <v>261</v>
      </c>
      <c r="C102" s="23" t="s">
        <v>5</v>
      </c>
      <c r="D102" s="16">
        <v>57</v>
      </c>
      <c r="E102" s="87"/>
      <c r="F102" s="87"/>
    </row>
    <row r="103" spans="1:6" s="27" customFormat="1" x14ac:dyDescent="0.3">
      <c r="A103" s="23"/>
      <c r="B103" s="28" t="s">
        <v>183</v>
      </c>
      <c r="C103" s="23"/>
      <c r="D103" s="16"/>
      <c r="E103" s="87"/>
      <c r="F103" s="87"/>
    </row>
    <row r="104" spans="1:6" s="27" customFormat="1" x14ac:dyDescent="0.3">
      <c r="A104" s="21">
        <f>+A101+1</f>
        <v>36</v>
      </c>
      <c r="B104" s="22" t="s">
        <v>184</v>
      </c>
      <c r="C104" s="25"/>
      <c r="D104" s="16"/>
      <c r="E104" s="87"/>
      <c r="F104" s="87"/>
    </row>
    <row r="105" spans="1:6" s="27" customFormat="1" x14ac:dyDescent="0.3">
      <c r="A105" s="25"/>
      <c r="B105" s="26" t="s">
        <v>261</v>
      </c>
      <c r="C105" s="23" t="s">
        <v>5</v>
      </c>
      <c r="D105" s="16">
        <v>391</v>
      </c>
      <c r="E105" s="87"/>
      <c r="F105" s="87"/>
    </row>
    <row r="106" spans="1:6" s="27" customFormat="1" ht="20.25" customHeight="1" x14ac:dyDescent="0.3">
      <c r="A106" s="21">
        <f>+A104+1</f>
        <v>37</v>
      </c>
      <c r="B106" s="32" t="s">
        <v>185</v>
      </c>
      <c r="C106" s="25"/>
      <c r="D106" s="16"/>
      <c r="E106" s="87"/>
      <c r="F106" s="87"/>
    </row>
    <row r="107" spans="1:6" s="27" customFormat="1" x14ac:dyDescent="0.3">
      <c r="A107" s="25"/>
      <c r="B107" s="26" t="s">
        <v>261</v>
      </c>
      <c r="C107" s="23" t="s">
        <v>5</v>
      </c>
      <c r="D107" s="16">
        <v>2408</v>
      </c>
      <c r="E107" s="87"/>
      <c r="F107" s="87"/>
    </row>
    <row r="108" spans="1:6" s="27" customFormat="1" x14ac:dyDescent="0.3">
      <c r="A108" s="21">
        <f>+A106+1</f>
        <v>38</v>
      </c>
      <c r="B108" s="22" t="s">
        <v>186</v>
      </c>
      <c r="C108" s="25"/>
      <c r="D108" s="16"/>
      <c r="E108" s="87"/>
      <c r="F108" s="87"/>
    </row>
    <row r="109" spans="1:6" s="27" customFormat="1" x14ac:dyDescent="0.3">
      <c r="A109" s="25"/>
      <c r="B109" s="26" t="s">
        <v>196</v>
      </c>
      <c r="C109" s="23" t="s">
        <v>6</v>
      </c>
      <c r="D109" s="16">
        <v>228</v>
      </c>
      <c r="E109" s="87"/>
      <c r="F109" s="87"/>
    </row>
    <row r="110" spans="1:6" s="27" customFormat="1" x14ac:dyDescent="0.3">
      <c r="A110" s="23"/>
      <c r="B110" s="28" t="s">
        <v>124</v>
      </c>
      <c r="C110" s="23"/>
      <c r="D110" s="16"/>
      <c r="E110" s="87"/>
      <c r="F110" s="87"/>
    </row>
    <row r="111" spans="1:6" s="27" customFormat="1" x14ac:dyDescent="0.3">
      <c r="A111" s="21">
        <f>+A108+1</f>
        <v>39</v>
      </c>
      <c r="B111" s="22" t="s">
        <v>187</v>
      </c>
      <c r="C111" s="25"/>
      <c r="D111" s="16"/>
      <c r="E111" s="87"/>
      <c r="F111" s="87"/>
    </row>
    <row r="112" spans="1:6" s="27" customFormat="1" x14ac:dyDescent="0.3">
      <c r="A112" s="25"/>
      <c r="B112" s="26" t="s">
        <v>261</v>
      </c>
      <c r="C112" s="23" t="s">
        <v>5</v>
      </c>
      <c r="D112" s="16">
        <v>16</v>
      </c>
      <c r="E112" s="87"/>
      <c r="F112" s="87"/>
    </row>
    <row r="113" spans="1:6" s="27" customFormat="1" x14ac:dyDescent="0.3">
      <c r="A113" s="21">
        <f>+A111+1</f>
        <v>40</v>
      </c>
      <c r="B113" s="22" t="s">
        <v>188</v>
      </c>
      <c r="C113" s="25"/>
      <c r="D113" s="16"/>
      <c r="E113" s="87"/>
      <c r="F113" s="87"/>
    </row>
    <row r="114" spans="1:6" s="27" customFormat="1" x14ac:dyDescent="0.3">
      <c r="A114" s="25"/>
      <c r="B114" s="26" t="s">
        <v>197</v>
      </c>
      <c r="C114" s="23" t="s">
        <v>109</v>
      </c>
      <c r="D114" s="16">
        <v>1</v>
      </c>
      <c r="E114" s="87"/>
      <c r="F114" s="87"/>
    </row>
    <row r="115" spans="1:6" s="27" customFormat="1" x14ac:dyDescent="0.3">
      <c r="A115" s="21">
        <f>A113+1</f>
        <v>41</v>
      </c>
      <c r="B115" s="22" t="s">
        <v>189</v>
      </c>
      <c r="C115" s="25"/>
      <c r="D115" s="16"/>
      <c r="E115" s="87"/>
      <c r="F115" s="87"/>
    </row>
    <row r="116" spans="1:6" s="27" customFormat="1" x14ac:dyDescent="0.3">
      <c r="A116" s="25"/>
      <c r="B116" s="26" t="s">
        <v>196</v>
      </c>
      <c r="C116" s="23" t="s">
        <v>6</v>
      </c>
      <c r="D116" s="16">
        <v>37</v>
      </c>
      <c r="E116" s="87"/>
      <c r="F116" s="87"/>
    </row>
    <row r="117" spans="1:6" s="27" customFormat="1" x14ac:dyDescent="0.3">
      <c r="A117" s="21">
        <f>+A115+1</f>
        <v>42</v>
      </c>
      <c r="B117" s="22" t="s">
        <v>297</v>
      </c>
      <c r="C117" s="25"/>
      <c r="D117" s="16"/>
      <c r="E117" s="87"/>
      <c r="F117" s="87"/>
    </row>
    <row r="118" spans="1:6" s="27" customFormat="1" x14ac:dyDescent="0.3">
      <c r="A118" s="25"/>
      <c r="B118" s="26" t="s">
        <v>261</v>
      </c>
      <c r="C118" s="23" t="s">
        <v>5</v>
      </c>
      <c r="D118" s="16">
        <v>23</v>
      </c>
      <c r="E118" s="87"/>
      <c r="F118" s="87"/>
    </row>
    <row r="119" spans="1:6" s="27" customFormat="1" x14ac:dyDescent="0.3">
      <c r="A119" s="21">
        <f>+A117+1</f>
        <v>43</v>
      </c>
      <c r="B119" s="22" t="s">
        <v>190</v>
      </c>
      <c r="C119" s="25"/>
      <c r="D119" s="16"/>
      <c r="E119" s="87"/>
      <c r="F119" s="87"/>
    </row>
    <row r="120" spans="1:6" s="27" customFormat="1" x14ac:dyDescent="0.3">
      <c r="A120" s="25"/>
      <c r="B120" s="26" t="s">
        <v>196</v>
      </c>
      <c r="C120" s="23" t="s">
        <v>6</v>
      </c>
      <c r="D120" s="16">
        <v>263</v>
      </c>
      <c r="E120" s="87"/>
      <c r="F120" s="87"/>
    </row>
    <row r="121" spans="1:6" s="27" customFormat="1" x14ac:dyDescent="0.3">
      <c r="A121" s="21">
        <f>+A119+1</f>
        <v>44</v>
      </c>
      <c r="B121" s="22" t="s">
        <v>267</v>
      </c>
      <c r="C121" s="25"/>
      <c r="D121" s="16"/>
      <c r="E121" s="87"/>
      <c r="F121" s="87"/>
    </row>
    <row r="122" spans="1:6" s="27" customFormat="1" x14ac:dyDescent="0.3">
      <c r="A122" s="25"/>
      <c r="B122" s="26" t="s">
        <v>196</v>
      </c>
      <c r="C122" s="23" t="s">
        <v>6</v>
      </c>
      <c r="D122" s="16">
        <v>50</v>
      </c>
      <c r="E122" s="87"/>
      <c r="F122" s="87"/>
    </row>
    <row r="123" spans="1:6" s="27" customFormat="1" x14ac:dyDescent="0.3">
      <c r="A123" s="21">
        <f>+A121+1</f>
        <v>45</v>
      </c>
      <c r="B123" s="22" t="s">
        <v>191</v>
      </c>
      <c r="C123" s="25"/>
      <c r="D123" s="16"/>
      <c r="E123" s="87"/>
      <c r="F123" s="87"/>
    </row>
    <row r="124" spans="1:6" s="27" customFormat="1" x14ac:dyDescent="0.3">
      <c r="A124" s="25"/>
      <c r="B124" s="26" t="s">
        <v>261</v>
      </c>
      <c r="C124" s="23" t="s">
        <v>5</v>
      </c>
      <c r="D124" s="16">
        <v>19</v>
      </c>
      <c r="E124" s="87"/>
      <c r="F124" s="87"/>
    </row>
    <row r="125" spans="1:6" s="27" customFormat="1" x14ac:dyDescent="0.3">
      <c r="A125" s="21">
        <f t="shared" ref="A125:A129" si="7">+A123+1</f>
        <v>46</v>
      </c>
      <c r="B125" s="22" t="s">
        <v>192</v>
      </c>
      <c r="C125" s="25"/>
      <c r="D125" s="16"/>
      <c r="E125" s="87"/>
      <c r="F125" s="87"/>
    </row>
    <row r="126" spans="1:6" s="27" customFormat="1" x14ac:dyDescent="0.3">
      <c r="A126" s="25"/>
      <c r="B126" s="26" t="s">
        <v>196</v>
      </c>
      <c r="C126" s="23" t="s">
        <v>6</v>
      </c>
      <c r="D126" s="16">
        <v>76</v>
      </c>
      <c r="E126" s="87"/>
      <c r="F126" s="87"/>
    </row>
    <row r="127" spans="1:6" s="27" customFormat="1" x14ac:dyDescent="0.3">
      <c r="A127" s="21">
        <f t="shared" si="7"/>
        <v>47</v>
      </c>
      <c r="B127" s="22" t="s">
        <v>318</v>
      </c>
      <c r="C127" s="25"/>
      <c r="D127" s="16"/>
      <c r="E127" s="87"/>
      <c r="F127" s="87"/>
    </row>
    <row r="128" spans="1:6" s="27" customFormat="1" x14ac:dyDescent="0.3">
      <c r="A128" s="25"/>
      <c r="B128" s="26" t="s">
        <v>196</v>
      </c>
      <c r="C128" s="23" t="s">
        <v>6</v>
      </c>
      <c r="D128" s="16">
        <v>20</v>
      </c>
      <c r="E128" s="87"/>
      <c r="F128" s="87"/>
    </row>
    <row r="129" spans="1:6" s="27" customFormat="1" x14ac:dyDescent="0.3">
      <c r="A129" s="21">
        <f t="shared" si="7"/>
        <v>48</v>
      </c>
      <c r="B129" s="22" t="s">
        <v>310</v>
      </c>
      <c r="C129" s="25"/>
      <c r="D129" s="16"/>
      <c r="E129" s="87"/>
      <c r="F129" s="87"/>
    </row>
    <row r="130" spans="1:6" s="27" customFormat="1" x14ac:dyDescent="0.3">
      <c r="A130" s="25"/>
      <c r="B130" s="26" t="s">
        <v>311</v>
      </c>
      <c r="C130" s="23" t="s">
        <v>2</v>
      </c>
      <c r="D130" s="16">
        <v>2</v>
      </c>
      <c r="E130" s="87"/>
      <c r="F130" s="87"/>
    </row>
    <row r="131" spans="1:6" s="27" customFormat="1" x14ac:dyDescent="0.3">
      <c r="A131" s="21">
        <f>+A129+1</f>
        <v>49</v>
      </c>
      <c r="B131" s="22" t="s">
        <v>259</v>
      </c>
      <c r="C131" s="25"/>
      <c r="D131" s="16"/>
      <c r="E131" s="87"/>
      <c r="F131" s="87"/>
    </row>
    <row r="132" spans="1:6" s="27" customFormat="1" x14ac:dyDescent="0.3">
      <c r="A132" s="25"/>
      <c r="B132" s="26" t="s">
        <v>196</v>
      </c>
      <c r="C132" s="23" t="s">
        <v>6</v>
      </c>
      <c r="D132" s="16">
        <v>525</v>
      </c>
      <c r="E132" s="87"/>
      <c r="F132" s="87"/>
    </row>
    <row r="133" spans="1:6" s="27" customFormat="1" ht="33" x14ac:dyDescent="0.3">
      <c r="A133" s="21">
        <f>+A131+1</f>
        <v>50</v>
      </c>
      <c r="B133" s="22" t="s">
        <v>354</v>
      </c>
      <c r="C133" s="25"/>
      <c r="D133" s="16"/>
      <c r="E133" s="87"/>
      <c r="F133" s="87"/>
    </row>
    <row r="134" spans="1:6" s="27" customFormat="1" ht="17.25" thickBot="1" x14ac:dyDescent="0.35">
      <c r="A134" s="25"/>
      <c r="B134" s="26" t="s">
        <v>196</v>
      </c>
      <c r="C134" s="23" t="s">
        <v>6</v>
      </c>
      <c r="D134" s="16">
        <v>118</v>
      </c>
      <c r="E134" s="87"/>
      <c r="F134" s="87"/>
    </row>
    <row r="135" spans="1:6" ht="17.25" thickBot="1" x14ac:dyDescent="0.35">
      <c r="A135" s="114" t="str">
        <f>+"TOTAL "&amp;B32</f>
        <v xml:space="preserve">TOTAL B/ LOT : GROS ŒUVRES </v>
      </c>
      <c r="B135" s="112"/>
      <c r="C135" s="112"/>
      <c r="D135" s="112"/>
      <c r="E135" s="113"/>
      <c r="F135" s="88"/>
    </row>
    <row r="136" spans="1:6" x14ac:dyDescent="0.3">
      <c r="A136" s="48"/>
      <c r="B136" s="44" t="s">
        <v>284</v>
      </c>
      <c r="C136" s="25"/>
      <c r="D136" s="16"/>
      <c r="E136" s="16"/>
      <c r="F136" s="16"/>
    </row>
    <row r="137" spans="1:6" s="20" customFormat="1" x14ac:dyDescent="0.3">
      <c r="A137" s="21">
        <f>+A133+1</f>
        <v>51</v>
      </c>
      <c r="B137" s="22" t="s">
        <v>335</v>
      </c>
      <c r="C137" s="23"/>
      <c r="D137" s="16"/>
      <c r="E137" s="16"/>
      <c r="F137" s="16"/>
    </row>
    <row r="138" spans="1:6" s="20" customFormat="1" x14ac:dyDescent="0.3">
      <c r="A138" s="25"/>
      <c r="B138" s="26" t="s">
        <v>261</v>
      </c>
      <c r="C138" s="25" t="s">
        <v>5</v>
      </c>
      <c r="D138" s="16">
        <v>1653</v>
      </c>
      <c r="E138" s="87"/>
      <c r="F138" s="87"/>
    </row>
    <row r="139" spans="1:6" s="20" customFormat="1" x14ac:dyDescent="0.3">
      <c r="A139" s="21">
        <f>+A137+1</f>
        <v>52</v>
      </c>
      <c r="B139" s="22" t="s">
        <v>202</v>
      </c>
      <c r="C139" s="23"/>
      <c r="D139" s="16"/>
      <c r="E139" s="87"/>
      <c r="F139" s="87"/>
    </row>
    <row r="140" spans="1:6" s="20" customFormat="1" x14ac:dyDescent="0.3">
      <c r="A140" s="25"/>
      <c r="B140" s="26" t="s">
        <v>261</v>
      </c>
      <c r="C140" s="25" t="s">
        <v>5</v>
      </c>
      <c r="D140" s="16">
        <v>1653</v>
      </c>
      <c r="E140" s="87"/>
      <c r="F140" s="87"/>
    </row>
    <row r="141" spans="1:6" s="20" customFormat="1" x14ac:dyDescent="0.3">
      <c r="A141" s="21">
        <f>+A139+1</f>
        <v>53</v>
      </c>
      <c r="B141" s="22" t="s">
        <v>319</v>
      </c>
      <c r="C141" s="23"/>
      <c r="D141" s="16"/>
      <c r="E141" s="87"/>
      <c r="F141" s="87"/>
    </row>
    <row r="142" spans="1:6" s="20" customFormat="1" x14ac:dyDescent="0.3">
      <c r="A142" s="25"/>
      <c r="B142" s="26" t="s">
        <v>261</v>
      </c>
      <c r="C142" s="25" t="s">
        <v>5</v>
      </c>
      <c r="D142" s="16">
        <v>1653</v>
      </c>
      <c r="E142" s="87"/>
      <c r="F142" s="87"/>
    </row>
    <row r="143" spans="1:6" s="20" customFormat="1" x14ac:dyDescent="0.3">
      <c r="A143" s="21">
        <f>+A141+1</f>
        <v>54</v>
      </c>
      <c r="B143" s="22" t="s">
        <v>286</v>
      </c>
      <c r="C143" s="23"/>
      <c r="D143" s="16"/>
      <c r="E143" s="87"/>
      <c r="F143" s="87"/>
    </row>
    <row r="144" spans="1:6" s="20" customFormat="1" x14ac:dyDescent="0.3">
      <c r="A144" s="25"/>
      <c r="B144" s="26" t="s">
        <v>261</v>
      </c>
      <c r="C144" s="25" t="s">
        <v>5</v>
      </c>
      <c r="D144" s="16">
        <v>1653</v>
      </c>
      <c r="E144" s="87"/>
      <c r="F144" s="87"/>
    </row>
    <row r="145" spans="1:6" s="20" customFormat="1" x14ac:dyDescent="0.3">
      <c r="A145" s="21">
        <f>A143+1</f>
        <v>55</v>
      </c>
      <c r="B145" s="22" t="s">
        <v>287</v>
      </c>
      <c r="C145" s="23"/>
      <c r="D145" s="16"/>
      <c r="E145" s="87"/>
      <c r="F145" s="87"/>
    </row>
    <row r="146" spans="1:6" s="20" customFormat="1" x14ac:dyDescent="0.3">
      <c r="A146" s="25"/>
      <c r="B146" s="26" t="s">
        <v>196</v>
      </c>
      <c r="C146" s="25" t="s">
        <v>6</v>
      </c>
      <c r="D146" s="16">
        <v>524</v>
      </c>
      <c r="E146" s="87"/>
      <c r="F146" s="87"/>
    </row>
    <row r="147" spans="1:6" s="20" customFormat="1" x14ac:dyDescent="0.3">
      <c r="A147" s="21">
        <f>A145+1</f>
        <v>56</v>
      </c>
      <c r="B147" s="22" t="s">
        <v>322</v>
      </c>
      <c r="C147" s="23"/>
      <c r="D147" s="16"/>
      <c r="E147" s="87"/>
      <c r="F147" s="87"/>
    </row>
    <row r="148" spans="1:6" s="20" customFormat="1" x14ac:dyDescent="0.3">
      <c r="A148" s="25"/>
      <c r="B148" s="26" t="s">
        <v>261</v>
      </c>
      <c r="C148" s="25" t="s">
        <v>5</v>
      </c>
      <c r="D148" s="16">
        <v>1653</v>
      </c>
      <c r="E148" s="87"/>
      <c r="F148" s="87"/>
    </row>
    <row r="149" spans="1:6" s="20" customFormat="1" x14ac:dyDescent="0.3">
      <c r="A149" s="21">
        <f>A147+1</f>
        <v>57</v>
      </c>
      <c r="B149" s="22" t="s">
        <v>283</v>
      </c>
      <c r="C149" s="23"/>
      <c r="D149" s="16"/>
      <c r="E149" s="87"/>
      <c r="F149" s="87"/>
    </row>
    <row r="150" spans="1:6" s="20" customFormat="1" ht="17.25" thickBot="1" x14ac:dyDescent="0.35">
      <c r="A150" s="25"/>
      <c r="B150" s="26" t="s">
        <v>261</v>
      </c>
      <c r="C150" s="25" t="s">
        <v>5</v>
      </c>
      <c r="D150" s="16">
        <v>16</v>
      </c>
      <c r="E150" s="87"/>
      <c r="F150" s="87"/>
    </row>
    <row r="151" spans="1:6" ht="17.25" thickBot="1" x14ac:dyDescent="0.35">
      <c r="A151" s="114" t="str">
        <f>+"TOTAL "&amp;B136</f>
        <v xml:space="preserve">TOTAL C/ LOT : ETANCHEITE </v>
      </c>
      <c r="B151" s="112"/>
      <c r="C151" s="112"/>
      <c r="D151" s="112"/>
      <c r="E151" s="113"/>
      <c r="F151" s="88"/>
    </row>
    <row r="152" spans="1:6" s="20" customFormat="1" x14ac:dyDescent="0.3">
      <c r="A152" s="48"/>
      <c r="B152" s="44" t="s">
        <v>216</v>
      </c>
      <c r="C152" s="49"/>
      <c r="D152" s="50"/>
      <c r="E152" s="49"/>
      <c r="F152" s="51"/>
    </row>
    <row r="153" spans="1:6" s="20" customFormat="1" x14ac:dyDescent="0.3">
      <c r="A153" s="21">
        <f>+A149+1</f>
        <v>58</v>
      </c>
      <c r="B153" s="22" t="s">
        <v>312</v>
      </c>
      <c r="C153" s="23"/>
      <c r="D153" s="16"/>
      <c r="E153" s="16"/>
      <c r="F153" s="16"/>
    </row>
    <row r="154" spans="1:6" s="20" customFormat="1" x14ac:dyDescent="0.3">
      <c r="A154" s="25"/>
      <c r="B154" s="26" t="s">
        <v>261</v>
      </c>
      <c r="C154" s="25" t="s">
        <v>5</v>
      </c>
      <c r="D154" s="16">
        <v>664</v>
      </c>
      <c r="E154" s="87"/>
      <c r="F154" s="87"/>
    </row>
    <row r="155" spans="1:6" s="20" customFormat="1" x14ac:dyDescent="0.3">
      <c r="A155" s="21">
        <f>+A153+1</f>
        <v>59</v>
      </c>
      <c r="B155" s="22" t="s">
        <v>313</v>
      </c>
      <c r="C155" s="23"/>
      <c r="D155" s="16"/>
      <c r="E155" s="87"/>
      <c r="F155" s="87"/>
    </row>
    <row r="156" spans="1:6" s="20" customFormat="1" x14ac:dyDescent="0.3">
      <c r="A156" s="25"/>
      <c r="B156" s="26" t="s">
        <v>196</v>
      </c>
      <c r="C156" s="25" t="s">
        <v>6</v>
      </c>
      <c r="D156" s="16">
        <v>357</v>
      </c>
      <c r="E156" s="87"/>
      <c r="F156" s="87"/>
    </row>
    <row r="157" spans="1:6" s="20" customFormat="1" x14ac:dyDescent="0.3">
      <c r="A157" s="21">
        <f>A155+1</f>
        <v>60</v>
      </c>
      <c r="B157" s="22" t="s">
        <v>203</v>
      </c>
      <c r="C157" s="23"/>
      <c r="D157" s="16"/>
      <c r="E157" s="87"/>
      <c r="F157" s="87"/>
    </row>
    <row r="158" spans="1:6" s="20" customFormat="1" x14ac:dyDescent="0.3">
      <c r="A158" s="25"/>
      <c r="B158" s="26" t="s">
        <v>261</v>
      </c>
      <c r="C158" s="25" t="s">
        <v>5</v>
      </c>
      <c r="D158" s="16">
        <v>263</v>
      </c>
      <c r="E158" s="87"/>
      <c r="F158" s="87"/>
    </row>
    <row r="159" spans="1:6" s="20" customFormat="1" x14ac:dyDescent="0.3">
      <c r="A159" s="21">
        <f>+A157+1</f>
        <v>61</v>
      </c>
      <c r="B159" s="22" t="s">
        <v>338</v>
      </c>
      <c r="C159" s="23"/>
      <c r="D159" s="16"/>
      <c r="E159" s="87"/>
      <c r="F159" s="87"/>
    </row>
    <row r="160" spans="1:6" s="20" customFormat="1" x14ac:dyDescent="0.3">
      <c r="A160" s="25"/>
      <c r="B160" s="26" t="s">
        <v>261</v>
      </c>
      <c r="C160" s="25" t="s">
        <v>5</v>
      </c>
      <c r="D160" s="16">
        <v>105</v>
      </c>
      <c r="E160" s="87"/>
      <c r="F160" s="87"/>
    </row>
    <row r="161" spans="1:6" s="20" customFormat="1" x14ac:dyDescent="0.3">
      <c r="A161" s="21">
        <f>A159+1</f>
        <v>62</v>
      </c>
      <c r="B161" s="22" t="s">
        <v>336</v>
      </c>
      <c r="C161" s="23"/>
      <c r="D161" s="16"/>
      <c r="E161" s="87"/>
      <c r="F161" s="87"/>
    </row>
    <row r="162" spans="1:6" s="20" customFormat="1" x14ac:dyDescent="0.3">
      <c r="A162" s="25"/>
      <c r="B162" s="26" t="s">
        <v>261</v>
      </c>
      <c r="C162" s="25" t="s">
        <v>5</v>
      </c>
      <c r="D162" s="16">
        <v>308</v>
      </c>
      <c r="E162" s="87"/>
      <c r="F162" s="87"/>
    </row>
    <row r="163" spans="1:6" s="20" customFormat="1" x14ac:dyDescent="0.3">
      <c r="A163" s="21">
        <f>A161+1</f>
        <v>63</v>
      </c>
      <c r="B163" s="32" t="s">
        <v>337</v>
      </c>
      <c r="C163" s="23"/>
      <c r="D163" s="16"/>
      <c r="E163" s="87"/>
      <c r="F163" s="87"/>
    </row>
    <row r="164" spans="1:6" s="20" customFormat="1" x14ac:dyDescent="0.3">
      <c r="A164" s="25"/>
      <c r="B164" s="26" t="s">
        <v>261</v>
      </c>
      <c r="C164" s="25" t="s">
        <v>5</v>
      </c>
      <c r="D164" s="16">
        <v>11</v>
      </c>
      <c r="E164" s="87"/>
      <c r="F164" s="87"/>
    </row>
    <row r="165" spans="1:6" s="20" customFormat="1" x14ac:dyDescent="0.3">
      <c r="A165" s="21">
        <f>A163+1</f>
        <v>64</v>
      </c>
      <c r="B165" s="22" t="s">
        <v>264</v>
      </c>
      <c r="C165" s="23"/>
      <c r="D165" s="16"/>
      <c r="E165" s="87"/>
      <c r="F165" s="87"/>
    </row>
    <row r="166" spans="1:6" s="20" customFormat="1" x14ac:dyDescent="0.3">
      <c r="A166" s="25"/>
      <c r="B166" s="26" t="s">
        <v>261</v>
      </c>
      <c r="C166" s="25" t="s">
        <v>5</v>
      </c>
      <c r="D166" s="16">
        <v>1008</v>
      </c>
      <c r="E166" s="87"/>
      <c r="F166" s="87"/>
    </row>
    <row r="167" spans="1:6" s="20" customFormat="1" x14ac:dyDescent="0.3">
      <c r="A167" s="21">
        <f t="shared" ref="A167:A169" si="8">A165+1</f>
        <v>65</v>
      </c>
      <c r="B167" s="22" t="s">
        <v>314</v>
      </c>
      <c r="C167" s="23"/>
      <c r="D167" s="16"/>
      <c r="E167" s="87"/>
      <c r="F167" s="87"/>
    </row>
    <row r="168" spans="1:6" s="20" customFormat="1" x14ac:dyDescent="0.3">
      <c r="A168" s="25"/>
      <c r="B168" s="26" t="s">
        <v>196</v>
      </c>
      <c r="C168" s="25" t="s">
        <v>6</v>
      </c>
      <c r="D168" s="16">
        <v>42</v>
      </c>
      <c r="E168" s="87"/>
      <c r="F168" s="87"/>
    </row>
    <row r="169" spans="1:6" s="20" customFormat="1" x14ac:dyDescent="0.3">
      <c r="A169" s="21">
        <f t="shared" si="8"/>
        <v>66</v>
      </c>
      <c r="B169" s="22" t="s">
        <v>324</v>
      </c>
      <c r="C169" s="23"/>
      <c r="D169" s="16"/>
      <c r="E169" s="87"/>
      <c r="F169" s="87"/>
    </row>
    <row r="170" spans="1:6" s="20" customFormat="1" x14ac:dyDescent="0.3">
      <c r="A170" s="25"/>
      <c r="B170" s="26" t="s">
        <v>261</v>
      </c>
      <c r="C170" s="25" t="s">
        <v>5</v>
      </c>
      <c r="D170" s="16">
        <v>15</v>
      </c>
      <c r="E170" s="87"/>
      <c r="F170" s="87"/>
    </row>
    <row r="171" spans="1:6" s="20" customFormat="1" x14ac:dyDescent="0.3">
      <c r="A171" s="21">
        <f>A169+1</f>
        <v>67</v>
      </c>
      <c r="B171" s="32" t="s">
        <v>323</v>
      </c>
      <c r="C171" s="23"/>
      <c r="D171" s="16"/>
      <c r="E171" s="87"/>
      <c r="F171" s="87"/>
    </row>
    <row r="172" spans="1:6" s="20" customFormat="1" x14ac:dyDescent="0.3">
      <c r="A172" s="25"/>
      <c r="B172" s="26" t="s">
        <v>261</v>
      </c>
      <c r="C172" s="25" t="s">
        <v>5</v>
      </c>
      <c r="D172" s="16">
        <v>399</v>
      </c>
      <c r="E172" s="87"/>
      <c r="F172" s="87"/>
    </row>
    <row r="173" spans="1:6" s="20" customFormat="1" x14ac:dyDescent="0.3">
      <c r="A173" s="21">
        <f>+A171+1</f>
        <v>68</v>
      </c>
      <c r="B173" s="22" t="s">
        <v>213</v>
      </c>
      <c r="C173" s="23"/>
      <c r="D173" s="16"/>
      <c r="E173" s="87"/>
      <c r="F173" s="87"/>
    </row>
    <row r="174" spans="1:6" s="20" customFormat="1" x14ac:dyDescent="0.3">
      <c r="A174" s="25"/>
      <c r="B174" s="26" t="s">
        <v>261</v>
      </c>
      <c r="C174" s="25" t="s">
        <v>5</v>
      </c>
      <c r="D174" s="16">
        <v>53</v>
      </c>
      <c r="E174" s="87"/>
      <c r="F174" s="87"/>
    </row>
    <row r="175" spans="1:6" s="20" customFormat="1" x14ac:dyDescent="0.3">
      <c r="A175" s="21">
        <f>+A173+1</f>
        <v>69</v>
      </c>
      <c r="B175" s="22" t="s">
        <v>260</v>
      </c>
      <c r="C175" s="23"/>
      <c r="D175" s="16"/>
      <c r="E175" s="87"/>
      <c r="F175" s="87"/>
    </row>
    <row r="176" spans="1:6" s="20" customFormat="1" ht="17.25" thickBot="1" x14ac:dyDescent="0.35">
      <c r="A176" s="25"/>
      <c r="B176" s="26" t="s">
        <v>261</v>
      </c>
      <c r="C176" s="25" t="s">
        <v>5</v>
      </c>
      <c r="D176" s="16">
        <v>105</v>
      </c>
      <c r="E176" s="87"/>
      <c r="F176" s="87"/>
    </row>
    <row r="177" spans="1:6" ht="17.25" thickBot="1" x14ac:dyDescent="0.35">
      <c r="A177" s="114" t="str">
        <f>+"TOTAL "&amp;B152</f>
        <v>TOTAL D/ LOT : REVETEMENTS SOLS - MURS</v>
      </c>
      <c r="B177" s="112"/>
      <c r="C177" s="112"/>
      <c r="D177" s="112"/>
      <c r="E177" s="113"/>
      <c r="F177" s="88"/>
    </row>
    <row r="178" spans="1:6" s="20" customFormat="1" x14ac:dyDescent="0.3">
      <c r="A178" s="48"/>
      <c r="B178" s="44" t="s">
        <v>248</v>
      </c>
      <c r="C178" s="49"/>
      <c r="D178" s="50"/>
      <c r="E178" s="49"/>
      <c r="F178" s="51"/>
    </row>
    <row r="179" spans="1:6" x14ac:dyDescent="0.3">
      <c r="A179" s="23"/>
      <c r="B179" s="28" t="s">
        <v>204</v>
      </c>
      <c r="C179" s="23"/>
      <c r="D179" s="16"/>
      <c r="E179" s="16"/>
      <c r="F179" s="16"/>
    </row>
    <row r="180" spans="1:6" s="20" customFormat="1" x14ac:dyDescent="0.3">
      <c r="A180" s="21">
        <f>A175+1</f>
        <v>70</v>
      </c>
      <c r="B180" s="22" t="s">
        <v>295</v>
      </c>
      <c r="C180" s="23"/>
      <c r="D180" s="16"/>
      <c r="E180" s="16"/>
      <c r="F180" s="16"/>
    </row>
    <row r="181" spans="1:6" s="20" customFormat="1" x14ac:dyDescent="0.3">
      <c r="A181" s="25"/>
      <c r="B181" s="26" t="s">
        <v>261</v>
      </c>
      <c r="C181" s="23" t="s">
        <v>5</v>
      </c>
      <c r="D181" s="16">
        <v>33</v>
      </c>
      <c r="E181" s="87"/>
      <c r="F181" s="87"/>
    </row>
    <row r="182" spans="1:6" s="20" customFormat="1" x14ac:dyDescent="0.3">
      <c r="A182" s="21">
        <f>+A180+1</f>
        <v>71</v>
      </c>
      <c r="B182" s="22" t="s">
        <v>205</v>
      </c>
      <c r="C182" s="25"/>
      <c r="D182" s="16"/>
      <c r="E182" s="87"/>
      <c r="F182" s="87"/>
    </row>
    <row r="183" spans="1:6" s="20" customFormat="1" x14ac:dyDescent="0.3">
      <c r="A183" s="25"/>
      <c r="B183" s="26" t="s">
        <v>261</v>
      </c>
      <c r="C183" s="23" t="s">
        <v>5</v>
      </c>
      <c r="D183" s="16">
        <v>53</v>
      </c>
      <c r="E183" s="87"/>
      <c r="F183" s="87"/>
    </row>
    <row r="184" spans="1:6" x14ac:dyDescent="0.3">
      <c r="A184" s="23"/>
      <c r="B184" s="28" t="s">
        <v>206</v>
      </c>
      <c r="C184" s="25"/>
      <c r="D184" s="16"/>
      <c r="E184" s="87"/>
      <c r="F184" s="87"/>
    </row>
    <row r="185" spans="1:6" s="20" customFormat="1" x14ac:dyDescent="0.3">
      <c r="A185" s="21">
        <f>A182+1</f>
        <v>72</v>
      </c>
      <c r="B185" s="52" t="s">
        <v>298</v>
      </c>
      <c r="C185" s="23"/>
      <c r="D185" s="16"/>
      <c r="E185" s="87"/>
      <c r="F185" s="87"/>
    </row>
    <row r="186" spans="1:6" s="20" customFormat="1" x14ac:dyDescent="0.3">
      <c r="A186" s="25"/>
      <c r="B186" s="26" t="s">
        <v>261</v>
      </c>
      <c r="C186" s="23" t="s">
        <v>5</v>
      </c>
      <c r="D186" s="16">
        <v>38</v>
      </c>
      <c r="E186" s="87"/>
      <c r="F186" s="87"/>
    </row>
    <row r="187" spans="1:6" s="20" customFormat="1" x14ac:dyDescent="0.3">
      <c r="A187" s="21">
        <f>+A185+1</f>
        <v>73</v>
      </c>
      <c r="B187" s="22" t="s">
        <v>252</v>
      </c>
      <c r="C187" s="25"/>
      <c r="D187" s="16"/>
      <c r="E187" s="87"/>
      <c r="F187" s="87"/>
    </row>
    <row r="188" spans="1:6" s="20" customFormat="1" x14ac:dyDescent="0.3">
      <c r="A188" s="25"/>
      <c r="B188" s="26" t="s">
        <v>261</v>
      </c>
      <c r="C188" s="23" t="s">
        <v>5</v>
      </c>
      <c r="D188" s="16">
        <v>14</v>
      </c>
      <c r="E188" s="87"/>
      <c r="F188" s="87"/>
    </row>
    <row r="189" spans="1:6" s="20" customFormat="1" x14ac:dyDescent="0.3">
      <c r="A189" s="21">
        <f>+A187+1</f>
        <v>74</v>
      </c>
      <c r="B189" s="22" t="s">
        <v>262</v>
      </c>
      <c r="C189" s="25"/>
      <c r="D189" s="16"/>
      <c r="E189" s="87"/>
      <c r="F189" s="87"/>
    </row>
    <row r="190" spans="1:6" s="20" customFormat="1" x14ac:dyDescent="0.3">
      <c r="A190" s="25"/>
      <c r="B190" s="26" t="s">
        <v>261</v>
      </c>
      <c r="C190" s="23" t="s">
        <v>5</v>
      </c>
      <c r="D190" s="16">
        <v>56</v>
      </c>
      <c r="E190" s="87"/>
      <c r="F190" s="87"/>
    </row>
    <row r="191" spans="1:6" s="20" customFormat="1" x14ac:dyDescent="0.3">
      <c r="A191" s="21">
        <f>+A189+1</f>
        <v>75</v>
      </c>
      <c r="B191" s="22" t="s">
        <v>214</v>
      </c>
      <c r="C191" s="25"/>
      <c r="D191" s="16"/>
      <c r="E191" s="87"/>
      <c r="F191" s="87"/>
    </row>
    <row r="192" spans="1:6" s="20" customFormat="1" x14ac:dyDescent="0.3">
      <c r="A192" s="25"/>
      <c r="B192" s="26" t="s">
        <v>261</v>
      </c>
      <c r="C192" s="23" t="s">
        <v>5</v>
      </c>
      <c r="D192" s="16">
        <v>28</v>
      </c>
      <c r="E192" s="87"/>
      <c r="F192" s="87"/>
    </row>
    <row r="193" spans="1:6" x14ac:dyDescent="0.3">
      <c r="A193" s="23"/>
      <c r="B193" s="28" t="s">
        <v>207</v>
      </c>
      <c r="C193" s="25"/>
      <c r="D193" s="16"/>
      <c r="E193" s="87"/>
      <c r="F193" s="87"/>
    </row>
    <row r="194" spans="1:6" s="20" customFormat="1" x14ac:dyDescent="0.3">
      <c r="A194" s="21">
        <f>+A191+1</f>
        <v>76</v>
      </c>
      <c r="B194" s="32" t="s">
        <v>355</v>
      </c>
      <c r="C194" s="23"/>
      <c r="D194" s="16"/>
      <c r="E194" s="87"/>
      <c r="F194" s="87"/>
    </row>
    <row r="195" spans="1:6" s="20" customFormat="1" x14ac:dyDescent="0.3">
      <c r="A195" s="25"/>
      <c r="B195" s="26" t="s">
        <v>160</v>
      </c>
      <c r="C195" s="23" t="s">
        <v>5</v>
      </c>
      <c r="D195" s="16">
        <v>35</v>
      </c>
      <c r="E195" s="87"/>
      <c r="F195" s="87"/>
    </row>
    <row r="196" spans="1:6" s="24" customFormat="1" x14ac:dyDescent="0.3">
      <c r="A196" s="21">
        <f>+A194+1</f>
        <v>77</v>
      </c>
      <c r="B196" s="22" t="s">
        <v>339</v>
      </c>
      <c r="C196" s="23"/>
      <c r="D196" s="16"/>
      <c r="E196" s="87"/>
      <c r="F196" s="87"/>
    </row>
    <row r="197" spans="1:6" s="24" customFormat="1" x14ac:dyDescent="0.3">
      <c r="A197" s="25"/>
      <c r="B197" s="26" t="s">
        <v>261</v>
      </c>
      <c r="C197" s="23" t="s">
        <v>5</v>
      </c>
      <c r="D197" s="16">
        <v>26</v>
      </c>
      <c r="E197" s="87"/>
      <c r="F197" s="87"/>
    </row>
    <row r="198" spans="1:6" s="20" customFormat="1" x14ac:dyDescent="0.3">
      <c r="A198" s="21">
        <f>+A196+1</f>
        <v>78</v>
      </c>
      <c r="B198" s="22" t="s">
        <v>340</v>
      </c>
      <c r="C198" s="25"/>
      <c r="D198" s="16"/>
      <c r="E198" s="87"/>
      <c r="F198" s="87"/>
    </row>
    <row r="199" spans="1:6" s="20" customFormat="1" x14ac:dyDescent="0.3">
      <c r="A199" s="25"/>
      <c r="B199" s="26" t="s">
        <v>261</v>
      </c>
      <c r="C199" s="23" t="s">
        <v>5</v>
      </c>
      <c r="D199" s="16">
        <v>366</v>
      </c>
      <c r="E199" s="87"/>
      <c r="F199" s="87"/>
    </row>
    <row r="200" spans="1:6" x14ac:dyDescent="0.3">
      <c r="A200" s="23"/>
      <c r="B200" s="28" t="s">
        <v>208</v>
      </c>
      <c r="C200" s="23"/>
      <c r="D200" s="16"/>
      <c r="E200" s="87"/>
      <c r="F200" s="87"/>
    </row>
    <row r="201" spans="1:6" s="20" customFormat="1" x14ac:dyDescent="0.3">
      <c r="A201" s="21">
        <f>+A198+1</f>
        <v>79</v>
      </c>
      <c r="B201" s="22" t="s">
        <v>210</v>
      </c>
      <c r="C201" s="25"/>
      <c r="D201" s="16"/>
      <c r="E201" s="87"/>
      <c r="F201" s="87"/>
    </row>
    <row r="202" spans="1:6" s="20" customFormat="1" x14ac:dyDescent="0.3">
      <c r="A202" s="25"/>
      <c r="B202" s="26" t="s">
        <v>161</v>
      </c>
      <c r="C202" s="23" t="s">
        <v>2</v>
      </c>
      <c r="D202" s="16">
        <v>1</v>
      </c>
      <c r="E202" s="87"/>
      <c r="F202" s="87"/>
    </row>
    <row r="203" spans="1:6" s="20" customFormat="1" x14ac:dyDescent="0.3">
      <c r="A203" s="21">
        <f>+A201+1</f>
        <v>80</v>
      </c>
      <c r="B203" s="22" t="s">
        <v>269</v>
      </c>
      <c r="C203" s="25"/>
      <c r="D203" s="16"/>
      <c r="E203" s="87"/>
      <c r="F203" s="87"/>
    </row>
    <row r="204" spans="1:6" s="20" customFormat="1" x14ac:dyDescent="0.3">
      <c r="A204" s="25"/>
      <c r="B204" s="26" t="s">
        <v>315</v>
      </c>
      <c r="C204" s="23" t="s">
        <v>5</v>
      </c>
      <c r="D204" s="16">
        <v>65</v>
      </c>
      <c r="E204" s="87"/>
      <c r="F204" s="87"/>
    </row>
    <row r="205" spans="1:6" s="20" customFormat="1" x14ac:dyDescent="0.3">
      <c r="A205" s="21">
        <f>A203+1</f>
        <v>81</v>
      </c>
      <c r="B205" s="22" t="s">
        <v>209</v>
      </c>
      <c r="C205" s="25"/>
      <c r="D205" s="16"/>
      <c r="E205" s="87"/>
      <c r="F205" s="87"/>
    </row>
    <row r="206" spans="1:6" s="20" customFormat="1" x14ac:dyDescent="0.3">
      <c r="A206" s="25"/>
      <c r="B206" s="26" t="s">
        <v>161</v>
      </c>
      <c r="C206" s="23" t="s">
        <v>2</v>
      </c>
      <c r="D206" s="16">
        <v>1</v>
      </c>
      <c r="E206" s="87"/>
      <c r="F206" s="87"/>
    </row>
    <row r="207" spans="1:6" s="20" customFormat="1" x14ac:dyDescent="0.3">
      <c r="A207" s="21">
        <f>A205+1</f>
        <v>82</v>
      </c>
      <c r="B207" s="22" t="s">
        <v>301</v>
      </c>
      <c r="C207" s="25"/>
      <c r="D207" s="16"/>
      <c r="E207" s="87"/>
      <c r="F207" s="87"/>
    </row>
    <row r="208" spans="1:6" s="20" customFormat="1" ht="17.25" thickBot="1" x14ac:dyDescent="0.35">
      <c r="A208" s="25"/>
      <c r="B208" s="26" t="s">
        <v>161</v>
      </c>
      <c r="C208" s="23" t="s">
        <v>2</v>
      </c>
      <c r="D208" s="16">
        <v>21</v>
      </c>
      <c r="E208" s="87"/>
      <c r="F208" s="87"/>
    </row>
    <row r="209" spans="1:6" ht="17.25" thickBot="1" x14ac:dyDescent="0.35">
      <c r="A209" s="114" t="str">
        <f>+"TOTAL "&amp;B178</f>
        <v>TOTAL E/ LOT : MENUISERIE BOIS - METALLIQUE - ALUMINUIM</v>
      </c>
      <c r="B209" s="112"/>
      <c r="C209" s="112"/>
      <c r="D209" s="112"/>
      <c r="E209" s="113"/>
      <c r="F209" s="88"/>
    </row>
    <row r="210" spans="1:6" x14ac:dyDescent="0.3">
      <c r="A210" s="48"/>
      <c r="B210" s="44" t="s">
        <v>249</v>
      </c>
      <c r="C210" s="49"/>
      <c r="D210" s="50"/>
      <c r="E210" s="49"/>
      <c r="F210" s="51"/>
    </row>
    <row r="211" spans="1:6" s="20" customFormat="1" x14ac:dyDescent="0.3">
      <c r="A211" s="21">
        <f>+A207+1</f>
        <v>83</v>
      </c>
      <c r="B211" s="34" t="s">
        <v>251</v>
      </c>
      <c r="C211" s="24"/>
      <c r="D211" s="16"/>
      <c r="E211" s="16"/>
      <c r="F211" s="16"/>
    </row>
    <row r="212" spans="1:6" s="20" customFormat="1" x14ac:dyDescent="0.3">
      <c r="A212" s="25"/>
      <c r="B212" s="26" t="s">
        <v>261</v>
      </c>
      <c r="C212" s="23" t="s">
        <v>5</v>
      </c>
      <c r="D212" s="16">
        <v>205</v>
      </c>
      <c r="E212" s="16"/>
      <c r="F212" s="87"/>
    </row>
    <row r="213" spans="1:6" s="20" customFormat="1" x14ac:dyDescent="0.3">
      <c r="A213" s="21">
        <f>A211+1</f>
        <v>84</v>
      </c>
      <c r="B213" s="34" t="s">
        <v>253</v>
      </c>
      <c r="C213" s="25"/>
      <c r="D213" s="16"/>
      <c r="E213" s="16"/>
      <c r="F213" s="87"/>
    </row>
    <row r="214" spans="1:6" s="20" customFormat="1" ht="17.25" thickBot="1" x14ac:dyDescent="0.35">
      <c r="A214" s="25"/>
      <c r="B214" s="26" t="s">
        <v>261</v>
      </c>
      <c r="C214" s="23" t="s">
        <v>5</v>
      </c>
      <c r="D214" s="16">
        <v>84</v>
      </c>
      <c r="E214" s="16"/>
      <c r="F214" s="87"/>
    </row>
    <row r="215" spans="1:6" ht="17.25" thickBot="1" x14ac:dyDescent="0.35">
      <c r="A215" s="114" t="str">
        <f>+"TOTAL "&amp;B210</f>
        <v xml:space="preserve">TOTAL F/ LOT : FAUX PLAFOND </v>
      </c>
      <c r="B215" s="112"/>
      <c r="C215" s="112"/>
      <c r="D215" s="112"/>
      <c r="E215" s="113"/>
      <c r="F215" s="88"/>
    </row>
    <row r="216" spans="1:6" s="17" customFormat="1" ht="15" x14ac:dyDescent="0.25">
      <c r="A216" s="53"/>
      <c r="B216" s="54" t="s">
        <v>217</v>
      </c>
      <c r="C216" s="55"/>
      <c r="D216" s="56"/>
      <c r="E216" s="57"/>
      <c r="F216" s="58"/>
    </row>
    <row r="217" spans="1:6" s="8" customFormat="1" ht="33" x14ac:dyDescent="0.3">
      <c r="A217" s="59">
        <f>+A213+1</f>
        <v>85</v>
      </c>
      <c r="B217" s="60" t="s">
        <v>316</v>
      </c>
      <c r="C217" s="23"/>
      <c r="D217" s="16"/>
      <c r="E217" s="16"/>
      <c r="F217" s="33"/>
    </row>
    <row r="218" spans="1:6" s="8" customFormat="1" x14ac:dyDescent="0.3">
      <c r="A218" s="23"/>
      <c r="B218" s="26" t="s">
        <v>140</v>
      </c>
      <c r="C218" s="23" t="s">
        <v>109</v>
      </c>
      <c r="D218" s="16">
        <v>1</v>
      </c>
      <c r="E218" s="87"/>
      <c r="F218" s="89"/>
    </row>
    <row r="219" spans="1:6" s="8" customFormat="1" x14ac:dyDescent="0.3">
      <c r="A219" s="59">
        <f>+A217+1</f>
        <v>86</v>
      </c>
      <c r="B219" s="34" t="s">
        <v>129</v>
      </c>
      <c r="C219" s="23"/>
      <c r="D219" s="16"/>
      <c r="E219" s="87"/>
      <c r="F219" s="89"/>
    </row>
    <row r="220" spans="1:6" s="8" customFormat="1" x14ac:dyDescent="0.3">
      <c r="A220" s="23"/>
      <c r="B220" s="26" t="s">
        <v>7</v>
      </c>
      <c r="C220" s="23" t="s">
        <v>2</v>
      </c>
      <c r="D220" s="16">
        <v>2</v>
      </c>
      <c r="E220" s="87"/>
      <c r="F220" s="89"/>
    </row>
    <row r="221" spans="1:6" s="8" customFormat="1" x14ac:dyDescent="0.3">
      <c r="A221" s="59">
        <f>+A219+1</f>
        <v>87</v>
      </c>
      <c r="B221" s="34" t="s">
        <v>130</v>
      </c>
      <c r="C221" s="23"/>
      <c r="D221" s="16"/>
      <c r="E221" s="87"/>
      <c r="F221" s="89"/>
    </row>
    <row r="222" spans="1:6" s="8" customFormat="1" x14ac:dyDescent="0.3">
      <c r="A222" s="23"/>
      <c r="B222" s="26" t="s">
        <v>7</v>
      </c>
      <c r="C222" s="23" t="s">
        <v>2</v>
      </c>
      <c r="D222" s="16">
        <v>1</v>
      </c>
      <c r="E222" s="87"/>
      <c r="F222" s="89"/>
    </row>
    <row r="223" spans="1:6" s="8" customFormat="1" x14ac:dyDescent="0.3">
      <c r="A223" s="59">
        <f>+A221+1</f>
        <v>88</v>
      </c>
      <c r="B223" s="34" t="s">
        <v>131</v>
      </c>
      <c r="C223" s="23"/>
      <c r="D223" s="16"/>
      <c r="E223" s="87"/>
      <c r="F223" s="89"/>
    </row>
    <row r="224" spans="1:6" s="8" customFormat="1" x14ac:dyDescent="0.3">
      <c r="A224" s="23"/>
      <c r="B224" s="26" t="s">
        <v>7</v>
      </c>
      <c r="C224" s="23" t="s">
        <v>2</v>
      </c>
      <c r="D224" s="16">
        <v>1</v>
      </c>
      <c r="E224" s="87"/>
      <c r="F224" s="89"/>
    </row>
    <row r="225" spans="1:6" s="8" customFormat="1" x14ac:dyDescent="0.3">
      <c r="A225" s="59">
        <f>+A223+1</f>
        <v>89</v>
      </c>
      <c r="B225" s="34" t="s">
        <v>132</v>
      </c>
      <c r="C225" s="23"/>
      <c r="D225" s="16"/>
      <c r="E225" s="87"/>
      <c r="F225" s="89"/>
    </row>
    <row r="226" spans="1:6" s="8" customFormat="1" x14ac:dyDescent="0.3">
      <c r="A226" s="23"/>
      <c r="B226" s="26" t="s">
        <v>140</v>
      </c>
      <c r="C226" s="23" t="s">
        <v>109</v>
      </c>
      <c r="D226" s="16">
        <v>1</v>
      </c>
      <c r="E226" s="87"/>
      <c r="F226" s="89"/>
    </row>
    <row r="227" spans="1:6" s="8" customFormat="1" x14ac:dyDescent="0.3">
      <c r="A227" s="59">
        <f>+A225+1</f>
        <v>90</v>
      </c>
      <c r="B227" s="34" t="s">
        <v>348</v>
      </c>
      <c r="C227" s="23"/>
      <c r="D227" s="16"/>
      <c r="E227" s="87"/>
      <c r="F227" s="89"/>
    </row>
    <row r="228" spans="1:6" s="8" customFormat="1" x14ac:dyDescent="0.3">
      <c r="A228" s="23"/>
      <c r="B228" s="26" t="s">
        <v>7</v>
      </c>
      <c r="C228" s="23" t="s">
        <v>2</v>
      </c>
      <c r="D228" s="16">
        <v>1</v>
      </c>
      <c r="E228" s="87"/>
      <c r="F228" s="89"/>
    </row>
    <row r="229" spans="1:6" s="8" customFormat="1" x14ac:dyDescent="0.3">
      <c r="A229" s="59">
        <f>+A227+1</f>
        <v>91</v>
      </c>
      <c r="B229" s="34" t="s">
        <v>133</v>
      </c>
      <c r="C229" s="23"/>
      <c r="D229" s="16"/>
      <c r="E229" s="87"/>
      <c r="F229" s="89"/>
    </row>
    <row r="230" spans="1:6" s="8" customFormat="1" x14ac:dyDescent="0.3">
      <c r="A230" s="23"/>
      <c r="B230" s="26" t="s">
        <v>140</v>
      </c>
      <c r="C230" s="23" t="s">
        <v>109</v>
      </c>
      <c r="D230" s="16">
        <v>1</v>
      </c>
      <c r="E230" s="87"/>
      <c r="F230" s="89"/>
    </row>
    <row r="231" spans="1:6" s="8" customFormat="1" x14ac:dyDescent="0.3">
      <c r="A231" s="59">
        <f>+A229+1</f>
        <v>92</v>
      </c>
      <c r="B231" s="34" t="s">
        <v>134</v>
      </c>
      <c r="C231" s="23"/>
      <c r="D231" s="16"/>
      <c r="E231" s="87"/>
      <c r="F231" s="89"/>
    </row>
    <row r="232" spans="1:6" x14ac:dyDescent="0.3">
      <c r="A232" s="23"/>
      <c r="B232" s="26" t="s">
        <v>140</v>
      </c>
      <c r="C232" s="23" t="s">
        <v>109</v>
      </c>
      <c r="D232" s="16">
        <v>1</v>
      </c>
      <c r="E232" s="87"/>
      <c r="F232" s="89"/>
    </row>
    <row r="233" spans="1:6" x14ac:dyDescent="0.3">
      <c r="A233" s="59">
        <f>+A231+1</f>
        <v>93</v>
      </c>
      <c r="B233" s="34" t="s">
        <v>135</v>
      </c>
      <c r="C233" s="23"/>
      <c r="D233" s="16"/>
      <c r="E233" s="87"/>
      <c r="F233" s="89"/>
    </row>
    <row r="234" spans="1:6" x14ac:dyDescent="0.3">
      <c r="A234" s="23"/>
      <c r="B234" s="26" t="s">
        <v>82</v>
      </c>
      <c r="C234" s="23" t="s">
        <v>2</v>
      </c>
      <c r="D234" s="16">
        <v>1</v>
      </c>
      <c r="E234" s="87"/>
      <c r="F234" s="89"/>
    </row>
    <row r="235" spans="1:6" x14ac:dyDescent="0.3">
      <c r="A235" s="59">
        <f>+A233+1</f>
        <v>94</v>
      </c>
      <c r="B235" s="34" t="s">
        <v>136</v>
      </c>
      <c r="C235" s="23"/>
      <c r="D235" s="16"/>
      <c r="E235" s="87"/>
      <c r="F235" s="89"/>
    </row>
    <row r="236" spans="1:6" x14ac:dyDescent="0.3">
      <c r="A236" s="23"/>
      <c r="B236" s="26" t="s">
        <v>140</v>
      </c>
      <c r="C236" s="23" t="s">
        <v>109</v>
      </c>
      <c r="D236" s="16">
        <v>1</v>
      </c>
      <c r="E236" s="87"/>
      <c r="F236" s="89"/>
    </row>
    <row r="237" spans="1:6" x14ac:dyDescent="0.3">
      <c r="A237" s="59">
        <f>+A235+1</f>
        <v>95</v>
      </c>
      <c r="B237" s="34" t="s">
        <v>137</v>
      </c>
      <c r="C237" s="23"/>
      <c r="D237" s="16"/>
      <c r="E237" s="87"/>
      <c r="F237" s="89"/>
    </row>
    <row r="238" spans="1:6" x14ac:dyDescent="0.3">
      <c r="A238" s="23"/>
      <c r="B238" s="26" t="s">
        <v>82</v>
      </c>
      <c r="C238" s="23" t="s">
        <v>2</v>
      </c>
      <c r="D238" s="16">
        <v>1</v>
      </c>
      <c r="E238" s="87"/>
      <c r="F238" s="89"/>
    </row>
    <row r="239" spans="1:6" x14ac:dyDescent="0.3">
      <c r="A239" s="59">
        <f>+A237+1</f>
        <v>96</v>
      </c>
      <c r="B239" s="34" t="s">
        <v>138</v>
      </c>
      <c r="C239" s="23"/>
      <c r="D239" s="16"/>
      <c r="E239" s="87"/>
      <c r="F239" s="89"/>
    </row>
    <row r="240" spans="1:6" x14ac:dyDescent="0.3">
      <c r="A240" s="23"/>
      <c r="B240" s="26" t="s">
        <v>82</v>
      </c>
      <c r="C240" s="23" t="s">
        <v>2</v>
      </c>
      <c r="D240" s="16">
        <v>1</v>
      </c>
      <c r="E240" s="87"/>
      <c r="F240" s="89"/>
    </row>
    <row r="241" spans="1:6" x14ac:dyDescent="0.3">
      <c r="A241" s="59">
        <f>+A239+1</f>
        <v>97</v>
      </c>
      <c r="B241" s="34" t="s">
        <v>139</v>
      </c>
      <c r="C241" s="23"/>
      <c r="D241" s="16"/>
      <c r="E241" s="87"/>
      <c r="F241" s="89"/>
    </row>
    <row r="242" spans="1:6" ht="17.25" thickBot="1" x14ac:dyDescent="0.35">
      <c r="A242" s="23"/>
      <c r="B242" s="26" t="s">
        <v>7</v>
      </c>
      <c r="C242" s="23" t="s">
        <v>2</v>
      </c>
      <c r="D242" s="16">
        <v>1</v>
      </c>
      <c r="E242" s="87"/>
      <c r="F242" s="89"/>
    </row>
    <row r="243" spans="1:6" s="17" customFormat="1" ht="15.75" thickBot="1" x14ac:dyDescent="0.3">
      <c r="A243" s="116" t="str">
        <f>+"TOTAL "&amp;B216</f>
        <v>TOTAL G/ LOT : POSTE DE TRANSFORMATION MT/BT</v>
      </c>
      <c r="B243" s="116"/>
      <c r="C243" s="116"/>
      <c r="D243" s="116"/>
      <c r="E243" s="116"/>
      <c r="F243" s="90"/>
    </row>
    <row r="244" spans="1:6" x14ac:dyDescent="0.3">
      <c r="A244" s="38"/>
      <c r="B244" s="44" t="s">
        <v>218</v>
      </c>
      <c r="C244" s="61"/>
      <c r="D244" s="62"/>
      <c r="E244" s="63"/>
      <c r="F244" s="64"/>
    </row>
    <row r="245" spans="1:6" x14ac:dyDescent="0.3">
      <c r="A245" s="59">
        <f>+A241+1</f>
        <v>98</v>
      </c>
      <c r="B245" s="34" t="s">
        <v>215</v>
      </c>
      <c r="C245" s="23"/>
      <c r="D245" s="16"/>
      <c r="E245" s="16"/>
      <c r="F245" s="33"/>
    </row>
    <row r="246" spans="1:6" x14ac:dyDescent="0.3">
      <c r="A246" s="23"/>
      <c r="B246" s="26" t="s">
        <v>108</v>
      </c>
      <c r="C246" s="23" t="s">
        <v>109</v>
      </c>
      <c r="D246" s="16">
        <v>1</v>
      </c>
      <c r="E246" s="87"/>
      <c r="F246" s="89"/>
    </row>
    <row r="247" spans="1:6" x14ac:dyDescent="0.3">
      <c r="A247" s="23">
        <f>A245+1</f>
        <v>99</v>
      </c>
      <c r="B247" s="34" t="s">
        <v>8</v>
      </c>
      <c r="C247" s="23"/>
      <c r="D247" s="16"/>
      <c r="E247" s="87"/>
      <c r="F247" s="89"/>
    </row>
    <row r="248" spans="1:6" x14ac:dyDescent="0.3">
      <c r="A248" s="23"/>
      <c r="B248" s="26" t="s">
        <v>108</v>
      </c>
      <c r="C248" s="23" t="s">
        <v>109</v>
      </c>
      <c r="D248" s="16">
        <v>1</v>
      </c>
      <c r="E248" s="87"/>
      <c r="F248" s="89"/>
    </row>
    <row r="249" spans="1:6" x14ac:dyDescent="0.3">
      <c r="A249" s="23"/>
      <c r="B249" s="28" t="s">
        <v>221</v>
      </c>
      <c r="C249" s="23"/>
      <c r="D249" s="16"/>
      <c r="E249" s="87"/>
      <c r="F249" s="89"/>
    </row>
    <row r="250" spans="1:6" x14ac:dyDescent="0.3">
      <c r="A250" s="23">
        <f>+A247+1</f>
        <v>100</v>
      </c>
      <c r="B250" s="34" t="s">
        <v>222</v>
      </c>
      <c r="C250" s="23"/>
      <c r="D250" s="16"/>
      <c r="E250" s="87"/>
      <c r="F250" s="89"/>
    </row>
    <row r="251" spans="1:6" x14ac:dyDescent="0.3">
      <c r="A251" s="23"/>
      <c r="B251" s="26" t="s">
        <v>82</v>
      </c>
      <c r="C251" s="23" t="s">
        <v>2</v>
      </c>
      <c r="D251" s="16">
        <v>1</v>
      </c>
      <c r="E251" s="87"/>
      <c r="F251" s="89"/>
    </row>
    <row r="252" spans="1:6" x14ac:dyDescent="0.3">
      <c r="A252" s="23"/>
      <c r="B252" s="28" t="s">
        <v>9</v>
      </c>
      <c r="C252" s="23"/>
      <c r="D252" s="16"/>
      <c r="E252" s="87"/>
      <c r="F252" s="89"/>
    </row>
    <row r="253" spans="1:6" x14ac:dyDescent="0.3">
      <c r="A253" s="23">
        <f>+A250+1</f>
        <v>101</v>
      </c>
      <c r="B253" s="34" t="s">
        <v>223</v>
      </c>
      <c r="C253" s="23"/>
      <c r="D253" s="16"/>
      <c r="E253" s="87"/>
      <c r="F253" s="89"/>
    </row>
    <row r="254" spans="1:6" x14ac:dyDescent="0.3">
      <c r="A254" s="23"/>
      <c r="B254" s="26" t="s">
        <v>82</v>
      </c>
      <c r="C254" s="23" t="s">
        <v>2</v>
      </c>
      <c r="D254" s="16">
        <v>1</v>
      </c>
      <c r="E254" s="87"/>
      <c r="F254" s="89"/>
    </row>
    <row r="255" spans="1:6" x14ac:dyDescent="0.3">
      <c r="A255" s="23">
        <f>+A253+1</f>
        <v>102</v>
      </c>
      <c r="B255" s="34" t="s">
        <v>224</v>
      </c>
      <c r="C255" s="23"/>
      <c r="D255" s="16"/>
      <c r="E255" s="87"/>
      <c r="F255" s="89"/>
    </row>
    <row r="256" spans="1:6" x14ac:dyDescent="0.3">
      <c r="A256" s="23"/>
      <c r="B256" s="26" t="s">
        <v>82</v>
      </c>
      <c r="C256" s="65" t="s">
        <v>2</v>
      </c>
      <c r="D256" s="16">
        <v>1</v>
      </c>
      <c r="E256" s="91"/>
      <c r="F256" s="92"/>
    </row>
    <row r="257" spans="1:6" x14ac:dyDescent="0.3">
      <c r="A257" s="23">
        <f t="shared" ref="A257" si="9">+A255+1</f>
        <v>103</v>
      </c>
      <c r="B257" s="34" t="s">
        <v>225</v>
      </c>
      <c r="C257" s="65"/>
      <c r="D257" s="16"/>
      <c r="E257" s="91"/>
      <c r="F257" s="92"/>
    </row>
    <row r="258" spans="1:6" x14ac:dyDescent="0.3">
      <c r="A258" s="23"/>
      <c r="B258" s="26" t="s">
        <v>82</v>
      </c>
      <c r="C258" s="65" t="s">
        <v>2</v>
      </c>
      <c r="D258" s="16">
        <v>1</v>
      </c>
      <c r="E258" s="91"/>
      <c r="F258" s="92"/>
    </row>
    <row r="259" spans="1:6" s="18" customFormat="1" x14ac:dyDescent="0.3">
      <c r="A259" s="23">
        <f>+A257+1</f>
        <v>104</v>
      </c>
      <c r="B259" s="34" t="s">
        <v>226</v>
      </c>
      <c r="C259" s="65"/>
      <c r="D259" s="16"/>
      <c r="E259" s="91"/>
      <c r="F259" s="92"/>
    </row>
    <row r="260" spans="1:6" s="18" customFormat="1" x14ac:dyDescent="0.3">
      <c r="A260" s="23"/>
      <c r="B260" s="26" t="s">
        <v>82</v>
      </c>
      <c r="C260" s="65" t="s">
        <v>2</v>
      </c>
      <c r="D260" s="16">
        <v>1</v>
      </c>
      <c r="E260" s="91"/>
      <c r="F260" s="92"/>
    </row>
    <row r="261" spans="1:6" x14ac:dyDescent="0.3">
      <c r="A261" s="23">
        <f>+A259+1</f>
        <v>105</v>
      </c>
      <c r="B261" s="34" t="s">
        <v>227</v>
      </c>
      <c r="C261" s="65"/>
      <c r="D261" s="16"/>
      <c r="E261" s="91"/>
      <c r="F261" s="92"/>
    </row>
    <row r="262" spans="1:6" x14ac:dyDescent="0.3">
      <c r="A262" s="23"/>
      <c r="B262" s="26" t="s">
        <v>82</v>
      </c>
      <c r="C262" s="65" t="s">
        <v>2</v>
      </c>
      <c r="D262" s="16">
        <v>1</v>
      </c>
      <c r="E262" s="91"/>
      <c r="F262" s="92"/>
    </row>
    <row r="263" spans="1:6" x14ac:dyDescent="0.3">
      <c r="A263" s="23">
        <f t="shared" ref="A263:A265" si="10">+A261+1</f>
        <v>106</v>
      </c>
      <c r="B263" s="34" t="s">
        <v>228</v>
      </c>
      <c r="C263" s="23"/>
      <c r="D263" s="16"/>
      <c r="E263" s="87"/>
      <c r="F263" s="89"/>
    </row>
    <row r="264" spans="1:6" x14ac:dyDescent="0.3">
      <c r="A264" s="23"/>
      <c r="B264" s="26" t="s">
        <v>82</v>
      </c>
      <c r="C264" s="23" t="s">
        <v>2</v>
      </c>
      <c r="D264" s="16">
        <v>1</v>
      </c>
      <c r="E264" s="87"/>
      <c r="F264" s="89"/>
    </row>
    <row r="265" spans="1:6" x14ac:dyDescent="0.3">
      <c r="A265" s="23">
        <f t="shared" si="10"/>
        <v>107</v>
      </c>
      <c r="B265" s="34" t="s">
        <v>229</v>
      </c>
      <c r="C265" s="23"/>
      <c r="D265" s="16"/>
      <c r="E265" s="87"/>
      <c r="F265" s="89"/>
    </row>
    <row r="266" spans="1:6" x14ac:dyDescent="0.3">
      <c r="A266" s="23"/>
      <c r="B266" s="26" t="s">
        <v>82</v>
      </c>
      <c r="C266" s="23" t="s">
        <v>2</v>
      </c>
      <c r="D266" s="16">
        <v>1</v>
      </c>
      <c r="E266" s="87"/>
      <c r="F266" s="89"/>
    </row>
    <row r="267" spans="1:6" x14ac:dyDescent="0.3">
      <c r="A267" s="23">
        <f>+A265+1</f>
        <v>108</v>
      </c>
      <c r="B267" s="34" t="s">
        <v>230</v>
      </c>
      <c r="C267" s="23"/>
      <c r="D267" s="16"/>
      <c r="E267" s="87"/>
      <c r="F267" s="89"/>
    </row>
    <row r="268" spans="1:6" s="24" customFormat="1" x14ac:dyDescent="0.3">
      <c r="A268" s="23"/>
      <c r="B268" s="26" t="s">
        <v>82</v>
      </c>
      <c r="C268" s="23" t="s">
        <v>2</v>
      </c>
      <c r="D268" s="16">
        <v>1</v>
      </c>
      <c r="E268" s="87"/>
      <c r="F268" s="89"/>
    </row>
    <row r="269" spans="1:6" s="24" customFormat="1" x14ac:dyDescent="0.3">
      <c r="A269" s="23">
        <f>+A267+1</f>
        <v>109</v>
      </c>
      <c r="B269" s="34" t="s">
        <v>231</v>
      </c>
      <c r="C269" s="23"/>
      <c r="D269" s="16"/>
      <c r="E269" s="87"/>
      <c r="F269" s="89"/>
    </row>
    <row r="270" spans="1:6" s="24" customFormat="1" x14ac:dyDescent="0.3">
      <c r="A270" s="23"/>
      <c r="B270" s="26" t="s">
        <v>82</v>
      </c>
      <c r="C270" s="23" t="s">
        <v>2</v>
      </c>
      <c r="D270" s="16">
        <v>1</v>
      </c>
      <c r="E270" s="87"/>
      <c r="F270" s="89"/>
    </row>
    <row r="271" spans="1:6" s="24" customFormat="1" x14ac:dyDescent="0.3">
      <c r="A271" s="23">
        <f>+A269+1</f>
        <v>110</v>
      </c>
      <c r="B271" s="34" t="s">
        <v>232</v>
      </c>
      <c r="C271" s="23"/>
      <c r="D271" s="16"/>
      <c r="E271" s="87"/>
      <c r="F271" s="89"/>
    </row>
    <row r="272" spans="1:6" s="24" customFormat="1" x14ac:dyDescent="0.3">
      <c r="A272" s="23"/>
      <c r="B272" s="26" t="s">
        <v>82</v>
      </c>
      <c r="C272" s="23" t="s">
        <v>2</v>
      </c>
      <c r="D272" s="16">
        <v>1</v>
      </c>
      <c r="E272" s="87"/>
      <c r="F272" s="89"/>
    </row>
    <row r="273" spans="1:6" s="24" customFormat="1" x14ac:dyDescent="0.3">
      <c r="A273" s="23">
        <f>+A271+1</f>
        <v>111</v>
      </c>
      <c r="B273" s="34" t="s">
        <v>233</v>
      </c>
      <c r="C273" s="23"/>
      <c r="D273" s="16"/>
      <c r="E273" s="87"/>
      <c r="F273" s="89"/>
    </row>
    <row r="274" spans="1:6" s="24" customFormat="1" x14ac:dyDescent="0.3">
      <c r="A274" s="23"/>
      <c r="B274" s="26" t="s">
        <v>82</v>
      </c>
      <c r="C274" s="23" t="s">
        <v>2</v>
      </c>
      <c r="D274" s="16">
        <v>1</v>
      </c>
      <c r="E274" s="87"/>
      <c r="F274" s="89"/>
    </row>
    <row r="275" spans="1:6" s="24" customFormat="1" x14ac:dyDescent="0.3">
      <c r="A275" s="23">
        <f>+A273+1</f>
        <v>112</v>
      </c>
      <c r="B275" s="34" t="s">
        <v>234</v>
      </c>
      <c r="C275" s="23"/>
      <c r="D275" s="16"/>
      <c r="E275" s="87"/>
      <c r="F275" s="89"/>
    </row>
    <row r="276" spans="1:6" s="24" customFormat="1" x14ac:dyDescent="0.3">
      <c r="A276" s="23"/>
      <c r="B276" s="26" t="s">
        <v>82</v>
      </c>
      <c r="C276" s="23" t="s">
        <v>2</v>
      </c>
      <c r="D276" s="16">
        <v>1</v>
      </c>
      <c r="E276" s="87"/>
      <c r="F276" s="89"/>
    </row>
    <row r="277" spans="1:6" s="24" customFormat="1" x14ac:dyDescent="0.3">
      <c r="A277" s="23">
        <f>+A275+1</f>
        <v>113</v>
      </c>
      <c r="B277" s="34" t="s">
        <v>235</v>
      </c>
      <c r="C277" s="23"/>
      <c r="D277" s="16"/>
      <c r="E277" s="87"/>
      <c r="F277" s="89"/>
    </row>
    <row r="278" spans="1:6" s="24" customFormat="1" x14ac:dyDescent="0.3">
      <c r="A278" s="23"/>
      <c r="B278" s="26" t="s">
        <v>82</v>
      </c>
      <c r="C278" s="23" t="s">
        <v>2</v>
      </c>
      <c r="D278" s="16">
        <v>1</v>
      </c>
      <c r="E278" s="87"/>
      <c r="F278" s="89"/>
    </row>
    <row r="279" spans="1:6" s="24" customFormat="1" x14ac:dyDescent="0.3">
      <c r="A279" s="23">
        <f>+A277+1</f>
        <v>114</v>
      </c>
      <c r="B279" s="34" t="s">
        <v>245</v>
      </c>
      <c r="C279" s="23"/>
      <c r="D279" s="16"/>
      <c r="E279" s="87"/>
      <c r="F279" s="89"/>
    </row>
    <row r="280" spans="1:6" s="24" customFormat="1" x14ac:dyDescent="0.3">
      <c r="A280" s="23"/>
      <c r="B280" s="26" t="s">
        <v>82</v>
      </c>
      <c r="C280" s="23" t="s">
        <v>2</v>
      </c>
      <c r="D280" s="16">
        <v>1</v>
      </c>
      <c r="E280" s="87"/>
      <c r="F280" s="89"/>
    </row>
    <row r="281" spans="1:6" s="24" customFormat="1" x14ac:dyDescent="0.3">
      <c r="A281" s="35"/>
      <c r="B281" s="28" t="s">
        <v>10</v>
      </c>
      <c r="C281" s="35"/>
      <c r="D281" s="36"/>
      <c r="E281" s="93"/>
      <c r="F281" s="89"/>
    </row>
    <row r="282" spans="1:6" s="24" customFormat="1" x14ac:dyDescent="0.3">
      <c r="A282" s="23">
        <f>+A279+1</f>
        <v>115</v>
      </c>
      <c r="B282" s="34" t="s">
        <v>114</v>
      </c>
      <c r="C282" s="23"/>
      <c r="D282" s="16"/>
      <c r="E282" s="87"/>
      <c r="F282" s="89"/>
    </row>
    <row r="283" spans="1:6" s="24" customFormat="1" x14ac:dyDescent="0.3">
      <c r="A283" s="23"/>
      <c r="B283" s="26" t="s">
        <v>115</v>
      </c>
      <c r="C283" s="23" t="s">
        <v>6</v>
      </c>
      <c r="D283" s="16">
        <v>504</v>
      </c>
      <c r="E283" s="87"/>
      <c r="F283" s="89"/>
    </row>
    <row r="284" spans="1:6" s="24" customFormat="1" x14ac:dyDescent="0.3">
      <c r="A284" s="23">
        <f>+A282+1</f>
        <v>116</v>
      </c>
      <c r="B284" s="34" t="s">
        <v>105</v>
      </c>
      <c r="C284" s="23"/>
      <c r="D284" s="16"/>
      <c r="E284" s="87"/>
      <c r="F284" s="89"/>
    </row>
    <row r="285" spans="1:6" s="24" customFormat="1" x14ac:dyDescent="0.3">
      <c r="A285" s="23"/>
      <c r="B285" s="26" t="s">
        <v>115</v>
      </c>
      <c r="C285" s="23" t="s">
        <v>6</v>
      </c>
      <c r="D285" s="16">
        <v>126</v>
      </c>
      <c r="E285" s="87"/>
      <c r="F285" s="89"/>
    </row>
    <row r="286" spans="1:6" s="24" customFormat="1" x14ac:dyDescent="0.3">
      <c r="A286" s="23">
        <f>+A284+1</f>
        <v>117</v>
      </c>
      <c r="B286" s="34" t="s">
        <v>236</v>
      </c>
      <c r="C286" s="23"/>
      <c r="D286" s="16"/>
      <c r="E286" s="87"/>
      <c r="F286" s="89"/>
    </row>
    <row r="287" spans="1:6" s="24" customFormat="1" x14ac:dyDescent="0.3">
      <c r="A287" s="23"/>
      <c r="B287" s="26" t="s">
        <v>115</v>
      </c>
      <c r="C287" s="23" t="s">
        <v>6</v>
      </c>
      <c r="D287" s="16">
        <v>42</v>
      </c>
      <c r="E287" s="87"/>
      <c r="F287" s="89"/>
    </row>
    <row r="288" spans="1:6" s="24" customFormat="1" x14ac:dyDescent="0.3">
      <c r="A288" s="23">
        <f>+A286+1</f>
        <v>118</v>
      </c>
      <c r="B288" s="34" t="s">
        <v>97</v>
      </c>
      <c r="C288" s="23"/>
      <c r="D288" s="16"/>
      <c r="E288" s="87"/>
      <c r="F288" s="89"/>
    </row>
    <row r="289" spans="1:6" s="24" customFormat="1" x14ac:dyDescent="0.3">
      <c r="A289" s="23"/>
      <c r="B289" s="26" t="s">
        <v>115</v>
      </c>
      <c r="C289" s="23" t="s">
        <v>6</v>
      </c>
      <c r="D289" s="16">
        <v>221</v>
      </c>
      <c r="E289" s="87"/>
      <c r="F289" s="89"/>
    </row>
    <row r="290" spans="1:6" s="24" customFormat="1" x14ac:dyDescent="0.3">
      <c r="A290" s="23">
        <f>A288+1</f>
        <v>119</v>
      </c>
      <c r="B290" s="34" t="s">
        <v>98</v>
      </c>
      <c r="C290" s="23"/>
      <c r="D290" s="16"/>
      <c r="E290" s="87"/>
      <c r="F290" s="89"/>
    </row>
    <row r="291" spans="1:6" x14ac:dyDescent="0.3">
      <c r="A291" s="23"/>
      <c r="B291" s="26" t="s">
        <v>115</v>
      </c>
      <c r="C291" s="23" t="s">
        <v>6</v>
      </c>
      <c r="D291" s="16">
        <v>79</v>
      </c>
      <c r="E291" s="87"/>
      <c r="F291" s="89"/>
    </row>
    <row r="292" spans="1:6" x14ac:dyDescent="0.3">
      <c r="A292" s="23">
        <f>A290+1</f>
        <v>120</v>
      </c>
      <c r="B292" s="34" t="s">
        <v>99</v>
      </c>
      <c r="C292" s="23"/>
      <c r="D292" s="16"/>
      <c r="E292" s="87"/>
      <c r="F292" s="89"/>
    </row>
    <row r="293" spans="1:6" x14ac:dyDescent="0.3">
      <c r="A293" s="23"/>
      <c r="B293" s="26" t="s">
        <v>115</v>
      </c>
      <c r="C293" s="23" t="s">
        <v>6</v>
      </c>
      <c r="D293" s="16">
        <v>1397</v>
      </c>
      <c r="E293" s="87"/>
      <c r="F293" s="89"/>
    </row>
    <row r="294" spans="1:6" x14ac:dyDescent="0.3">
      <c r="A294" s="23">
        <f>A292+1</f>
        <v>121</v>
      </c>
      <c r="B294" s="34" t="s">
        <v>100</v>
      </c>
      <c r="C294" s="23"/>
      <c r="D294" s="16"/>
      <c r="E294" s="87"/>
      <c r="F294" s="89"/>
    </row>
    <row r="295" spans="1:6" x14ac:dyDescent="0.3">
      <c r="A295" s="23"/>
      <c r="B295" s="26" t="s">
        <v>115</v>
      </c>
      <c r="C295" s="23" t="s">
        <v>6</v>
      </c>
      <c r="D295" s="16">
        <v>158</v>
      </c>
      <c r="E295" s="87"/>
      <c r="F295" s="89"/>
    </row>
    <row r="296" spans="1:6" x14ac:dyDescent="0.3">
      <c r="A296" s="23">
        <f>A294+1</f>
        <v>122</v>
      </c>
      <c r="B296" s="34" t="s">
        <v>244</v>
      </c>
      <c r="C296" s="23"/>
      <c r="D296" s="16"/>
      <c r="E296" s="87"/>
      <c r="F296" s="89"/>
    </row>
    <row r="297" spans="1:6" x14ac:dyDescent="0.3">
      <c r="A297" s="23"/>
      <c r="B297" s="26" t="s">
        <v>115</v>
      </c>
      <c r="C297" s="23" t="s">
        <v>6</v>
      </c>
      <c r="D297" s="16">
        <v>79</v>
      </c>
      <c r="E297" s="87"/>
      <c r="F297" s="89"/>
    </row>
    <row r="298" spans="1:6" x14ac:dyDescent="0.3">
      <c r="A298" s="23">
        <f>A296+1</f>
        <v>123</v>
      </c>
      <c r="B298" s="34" t="s">
        <v>101</v>
      </c>
      <c r="C298" s="23"/>
      <c r="D298" s="16"/>
      <c r="E298" s="87"/>
      <c r="F298" s="89"/>
    </row>
    <row r="299" spans="1:6" x14ac:dyDescent="0.3">
      <c r="A299" s="23"/>
      <c r="B299" s="26" t="s">
        <v>115</v>
      </c>
      <c r="C299" s="23" t="s">
        <v>6</v>
      </c>
      <c r="D299" s="16">
        <v>803</v>
      </c>
      <c r="E299" s="87"/>
      <c r="F299" s="89"/>
    </row>
    <row r="300" spans="1:6" x14ac:dyDescent="0.3">
      <c r="A300" s="23">
        <f>+A298+1</f>
        <v>124</v>
      </c>
      <c r="B300" s="34" t="s">
        <v>102</v>
      </c>
      <c r="C300" s="23"/>
      <c r="D300" s="16"/>
      <c r="E300" s="87"/>
      <c r="F300" s="89"/>
    </row>
    <row r="301" spans="1:6" x14ac:dyDescent="0.3">
      <c r="A301" s="23"/>
      <c r="B301" s="26" t="s">
        <v>115</v>
      </c>
      <c r="C301" s="23" t="s">
        <v>6</v>
      </c>
      <c r="D301" s="16">
        <v>473</v>
      </c>
      <c r="E301" s="87"/>
      <c r="F301" s="89"/>
    </row>
    <row r="302" spans="1:6" x14ac:dyDescent="0.3">
      <c r="A302" s="35"/>
      <c r="B302" s="66" t="s">
        <v>11</v>
      </c>
      <c r="C302" s="35"/>
      <c r="D302" s="36"/>
      <c r="E302" s="93"/>
      <c r="F302" s="89"/>
    </row>
    <row r="303" spans="1:6" x14ac:dyDescent="0.3">
      <c r="A303" s="23">
        <f>A300+1</f>
        <v>125</v>
      </c>
      <c r="B303" s="34" t="s">
        <v>351</v>
      </c>
      <c r="C303" s="23"/>
      <c r="D303" s="16"/>
      <c r="E303" s="87"/>
      <c r="F303" s="89"/>
    </row>
    <row r="304" spans="1:6" x14ac:dyDescent="0.3">
      <c r="A304" s="23"/>
      <c r="B304" s="26" t="s">
        <v>115</v>
      </c>
      <c r="C304" s="23" t="s">
        <v>6</v>
      </c>
      <c r="D304" s="16">
        <v>457</v>
      </c>
      <c r="E304" s="87"/>
      <c r="F304" s="89"/>
    </row>
    <row r="305" spans="1:6" x14ac:dyDescent="0.3">
      <c r="A305" s="23">
        <f>+A303+1</f>
        <v>126</v>
      </c>
      <c r="B305" s="34" t="s">
        <v>352</v>
      </c>
      <c r="C305" s="23"/>
      <c r="D305" s="16"/>
      <c r="E305" s="87"/>
      <c r="F305" s="89"/>
    </row>
    <row r="306" spans="1:6" x14ac:dyDescent="0.3">
      <c r="A306" s="23"/>
      <c r="B306" s="26" t="s">
        <v>115</v>
      </c>
      <c r="C306" s="23" t="s">
        <v>6</v>
      </c>
      <c r="D306" s="16">
        <v>294</v>
      </c>
      <c r="E306" s="87"/>
      <c r="F306" s="89"/>
    </row>
    <row r="307" spans="1:6" x14ac:dyDescent="0.3">
      <c r="A307" s="35"/>
      <c r="B307" s="28" t="s">
        <v>12</v>
      </c>
      <c r="C307" s="35"/>
      <c r="D307" s="36"/>
      <c r="E307" s="93"/>
      <c r="F307" s="89"/>
    </row>
    <row r="308" spans="1:6" x14ac:dyDescent="0.3">
      <c r="A308" s="23">
        <f>+A305+1</f>
        <v>127</v>
      </c>
      <c r="B308" s="34" t="s">
        <v>341</v>
      </c>
      <c r="C308" s="23"/>
      <c r="D308" s="16"/>
      <c r="E308" s="87"/>
      <c r="F308" s="89"/>
    </row>
    <row r="309" spans="1:6" x14ac:dyDescent="0.3">
      <c r="A309" s="23"/>
      <c r="B309" s="26" t="s">
        <v>7</v>
      </c>
      <c r="C309" s="23" t="s">
        <v>2</v>
      </c>
      <c r="D309" s="16">
        <v>3</v>
      </c>
      <c r="E309" s="87"/>
      <c r="F309" s="89"/>
    </row>
    <row r="310" spans="1:6" x14ac:dyDescent="0.3">
      <c r="A310" s="23">
        <f>A308+1</f>
        <v>128</v>
      </c>
      <c r="B310" s="34" t="s">
        <v>110</v>
      </c>
      <c r="C310" s="23"/>
      <c r="D310" s="16"/>
      <c r="E310" s="87"/>
      <c r="F310" s="89"/>
    </row>
    <row r="311" spans="1:6" x14ac:dyDescent="0.3">
      <c r="A311" s="23"/>
      <c r="B311" s="26" t="s">
        <v>7</v>
      </c>
      <c r="C311" s="23" t="s">
        <v>2</v>
      </c>
      <c r="D311" s="16">
        <v>3</v>
      </c>
      <c r="E311" s="87"/>
      <c r="F311" s="89"/>
    </row>
    <row r="312" spans="1:6" x14ac:dyDescent="0.3">
      <c r="A312" s="23">
        <f>A310+1</f>
        <v>129</v>
      </c>
      <c r="B312" s="34" t="s">
        <v>13</v>
      </c>
      <c r="C312" s="23"/>
      <c r="D312" s="16"/>
      <c r="E312" s="87"/>
      <c r="F312" s="89"/>
    </row>
    <row r="313" spans="1:6" x14ac:dyDescent="0.3">
      <c r="A313" s="23"/>
      <c r="B313" s="26" t="s">
        <v>7</v>
      </c>
      <c r="C313" s="23" t="s">
        <v>2</v>
      </c>
      <c r="D313" s="16">
        <v>36</v>
      </c>
      <c r="E313" s="87"/>
      <c r="F313" s="89"/>
    </row>
    <row r="314" spans="1:6" x14ac:dyDescent="0.3">
      <c r="A314" s="23">
        <f>A312+1</f>
        <v>130</v>
      </c>
      <c r="B314" s="34" t="s">
        <v>14</v>
      </c>
      <c r="C314" s="23"/>
      <c r="D314" s="16"/>
      <c r="E314" s="87"/>
      <c r="F314" s="89"/>
    </row>
    <row r="315" spans="1:6" x14ac:dyDescent="0.3">
      <c r="A315" s="23"/>
      <c r="B315" s="26" t="s">
        <v>7</v>
      </c>
      <c r="C315" s="23" t="s">
        <v>2</v>
      </c>
      <c r="D315" s="16">
        <v>1</v>
      </c>
      <c r="E315" s="87"/>
      <c r="F315" s="89"/>
    </row>
    <row r="316" spans="1:6" x14ac:dyDescent="0.3">
      <c r="A316" s="23">
        <f>A314+1</f>
        <v>131</v>
      </c>
      <c r="B316" s="34" t="s">
        <v>15</v>
      </c>
      <c r="C316" s="37"/>
      <c r="D316" s="16"/>
      <c r="E316" s="94"/>
      <c r="F316" s="89"/>
    </row>
    <row r="317" spans="1:6" x14ac:dyDescent="0.3">
      <c r="A317" s="23"/>
      <c r="B317" s="26" t="s">
        <v>7</v>
      </c>
      <c r="C317" s="23" t="s">
        <v>2</v>
      </c>
      <c r="D317" s="16">
        <v>15</v>
      </c>
      <c r="E317" s="87"/>
      <c r="F317" s="89"/>
    </row>
    <row r="318" spans="1:6" x14ac:dyDescent="0.3">
      <c r="A318" s="23">
        <f t="shared" ref="A318" si="11">A316+1</f>
        <v>132</v>
      </c>
      <c r="B318" s="34" t="s">
        <v>106</v>
      </c>
      <c r="C318" s="37"/>
      <c r="D318" s="16"/>
      <c r="E318" s="94"/>
      <c r="F318" s="89"/>
    </row>
    <row r="319" spans="1:6" x14ac:dyDescent="0.3">
      <c r="A319" s="23"/>
      <c r="B319" s="26" t="s">
        <v>7</v>
      </c>
      <c r="C319" s="23" t="s">
        <v>2</v>
      </c>
      <c r="D319" s="16">
        <v>1</v>
      </c>
      <c r="E319" s="87"/>
      <c r="F319" s="89"/>
    </row>
    <row r="320" spans="1:6" x14ac:dyDescent="0.3">
      <c r="A320" s="23">
        <f t="shared" ref="A320:A322" si="12">A318+1</f>
        <v>133</v>
      </c>
      <c r="B320" s="34" t="s">
        <v>16</v>
      </c>
      <c r="C320" s="23"/>
      <c r="D320" s="16"/>
      <c r="E320" s="87"/>
      <c r="F320" s="89"/>
    </row>
    <row r="321" spans="1:6" x14ac:dyDescent="0.3">
      <c r="A321" s="23"/>
      <c r="B321" s="26" t="s">
        <v>7</v>
      </c>
      <c r="C321" s="23" t="s">
        <v>2</v>
      </c>
      <c r="D321" s="16">
        <v>1</v>
      </c>
      <c r="E321" s="87"/>
      <c r="F321" s="89"/>
    </row>
    <row r="322" spans="1:6" x14ac:dyDescent="0.3">
      <c r="A322" s="23">
        <f t="shared" si="12"/>
        <v>134</v>
      </c>
      <c r="B322" s="34" t="s">
        <v>147</v>
      </c>
      <c r="C322" s="23"/>
      <c r="D322" s="16"/>
      <c r="E322" s="87"/>
      <c r="F322" s="89"/>
    </row>
    <row r="323" spans="1:6" x14ac:dyDescent="0.3">
      <c r="A323" s="23"/>
      <c r="B323" s="26" t="s">
        <v>7</v>
      </c>
      <c r="C323" s="23" t="s">
        <v>2</v>
      </c>
      <c r="D323" s="16">
        <v>4</v>
      </c>
      <c r="E323" s="87"/>
      <c r="F323" s="89"/>
    </row>
    <row r="324" spans="1:6" s="24" customFormat="1" x14ac:dyDescent="0.3">
      <c r="A324" s="23">
        <f t="shared" ref="A324" si="13">A322+1</f>
        <v>135</v>
      </c>
      <c r="B324" s="34" t="s">
        <v>17</v>
      </c>
      <c r="C324" s="23"/>
      <c r="D324" s="16"/>
      <c r="E324" s="87"/>
      <c r="F324" s="89"/>
    </row>
    <row r="325" spans="1:6" s="24" customFormat="1" x14ac:dyDescent="0.3">
      <c r="A325" s="23"/>
      <c r="B325" s="26" t="s">
        <v>7</v>
      </c>
      <c r="C325" s="23" t="s">
        <v>2</v>
      </c>
      <c r="D325" s="16">
        <v>80</v>
      </c>
      <c r="E325" s="87"/>
      <c r="F325" s="89"/>
    </row>
    <row r="326" spans="1:6" s="24" customFormat="1" x14ac:dyDescent="0.3">
      <c r="A326" s="35"/>
      <c r="B326" s="28" t="s">
        <v>18</v>
      </c>
      <c r="C326" s="35"/>
      <c r="D326" s="36"/>
      <c r="E326" s="93"/>
      <c r="F326" s="89"/>
    </row>
    <row r="327" spans="1:6" s="24" customFormat="1" x14ac:dyDescent="0.3">
      <c r="A327" s="23">
        <f>+A324+1</f>
        <v>136</v>
      </c>
      <c r="B327" s="34" t="s">
        <v>237</v>
      </c>
      <c r="C327" s="23"/>
      <c r="D327" s="16"/>
      <c r="E327" s="87"/>
      <c r="F327" s="89"/>
    </row>
    <row r="328" spans="1:6" s="24" customFormat="1" x14ac:dyDescent="0.3">
      <c r="A328" s="23"/>
      <c r="B328" s="26" t="s">
        <v>7</v>
      </c>
      <c r="C328" s="23" t="s">
        <v>2</v>
      </c>
      <c r="D328" s="16">
        <v>12</v>
      </c>
      <c r="E328" s="87"/>
      <c r="F328" s="89"/>
    </row>
    <row r="329" spans="1:6" s="24" customFormat="1" x14ac:dyDescent="0.3">
      <c r="A329" s="23">
        <f t="shared" ref="A329" si="14">A327+1</f>
        <v>137</v>
      </c>
      <c r="B329" s="34" t="s">
        <v>146</v>
      </c>
      <c r="C329" s="23"/>
      <c r="D329" s="16"/>
      <c r="E329" s="87"/>
      <c r="F329" s="89"/>
    </row>
    <row r="330" spans="1:6" s="24" customFormat="1" x14ac:dyDescent="0.3">
      <c r="A330" s="23"/>
      <c r="B330" s="26" t="s">
        <v>7</v>
      </c>
      <c r="C330" s="23" t="s">
        <v>2</v>
      </c>
      <c r="D330" s="16">
        <v>52</v>
      </c>
      <c r="E330" s="87"/>
      <c r="F330" s="89"/>
    </row>
    <row r="331" spans="1:6" s="24" customFormat="1" x14ac:dyDescent="0.3">
      <c r="A331" s="23">
        <f t="shared" ref="A331:A333" si="15">+A329+1</f>
        <v>138</v>
      </c>
      <c r="B331" s="34" t="s">
        <v>116</v>
      </c>
      <c r="C331" s="23"/>
      <c r="D331" s="16"/>
      <c r="E331" s="87"/>
      <c r="F331" s="89"/>
    </row>
    <row r="332" spans="1:6" s="24" customFormat="1" x14ac:dyDescent="0.3">
      <c r="A332" s="23"/>
      <c r="B332" s="26" t="s">
        <v>7</v>
      </c>
      <c r="C332" s="23" t="s">
        <v>2</v>
      </c>
      <c r="D332" s="16">
        <v>17</v>
      </c>
      <c r="E332" s="87"/>
      <c r="F332" s="89"/>
    </row>
    <row r="333" spans="1:6" s="24" customFormat="1" x14ac:dyDescent="0.3">
      <c r="A333" s="23">
        <f t="shared" si="15"/>
        <v>139</v>
      </c>
      <c r="B333" s="34" t="s">
        <v>83</v>
      </c>
      <c r="C333" s="37"/>
      <c r="D333" s="16"/>
      <c r="E333" s="94"/>
      <c r="F333" s="89"/>
    </row>
    <row r="334" spans="1:6" s="24" customFormat="1" x14ac:dyDescent="0.3">
      <c r="A334" s="23"/>
      <c r="B334" s="26" t="s">
        <v>7</v>
      </c>
      <c r="C334" s="23" t="s">
        <v>2</v>
      </c>
      <c r="D334" s="16">
        <v>48</v>
      </c>
      <c r="E334" s="87"/>
      <c r="F334" s="89"/>
    </row>
    <row r="335" spans="1:6" s="24" customFormat="1" x14ac:dyDescent="0.3">
      <c r="A335" s="23">
        <f>+A333+1</f>
        <v>140</v>
      </c>
      <c r="B335" s="34" t="s">
        <v>299</v>
      </c>
      <c r="C335" s="23"/>
      <c r="D335" s="16"/>
      <c r="E335" s="87"/>
      <c r="F335" s="89"/>
    </row>
    <row r="336" spans="1:6" s="24" customFormat="1" x14ac:dyDescent="0.3">
      <c r="A336" s="23"/>
      <c r="B336" s="26" t="s">
        <v>7</v>
      </c>
      <c r="C336" s="23" t="s">
        <v>2</v>
      </c>
      <c r="D336" s="16">
        <v>30</v>
      </c>
      <c r="E336" s="87"/>
      <c r="F336" s="89"/>
    </row>
    <row r="337" spans="1:6" s="24" customFormat="1" x14ac:dyDescent="0.3">
      <c r="A337" s="23">
        <f t="shared" ref="A337" si="16">A335+1</f>
        <v>141</v>
      </c>
      <c r="B337" s="34" t="s">
        <v>300</v>
      </c>
      <c r="C337" s="23"/>
      <c r="D337" s="16"/>
      <c r="E337" s="87"/>
      <c r="F337" s="89"/>
    </row>
    <row r="338" spans="1:6" s="24" customFormat="1" x14ac:dyDescent="0.3">
      <c r="A338" s="23"/>
      <c r="B338" s="26" t="s">
        <v>7</v>
      </c>
      <c r="C338" s="23" t="s">
        <v>2</v>
      </c>
      <c r="D338" s="16">
        <v>20</v>
      </c>
      <c r="E338" s="87"/>
      <c r="F338" s="89"/>
    </row>
    <row r="339" spans="1:6" s="24" customFormat="1" x14ac:dyDescent="0.3">
      <c r="A339" s="23">
        <f t="shared" ref="A339" si="17">+A337+1</f>
        <v>142</v>
      </c>
      <c r="B339" s="34" t="s">
        <v>93</v>
      </c>
      <c r="C339" s="23"/>
      <c r="D339" s="16"/>
      <c r="E339" s="87"/>
      <c r="F339" s="89"/>
    </row>
    <row r="340" spans="1:6" s="24" customFormat="1" x14ac:dyDescent="0.3">
      <c r="A340" s="23"/>
      <c r="B340" s="26" t="s">
        <v>7</v>
      </c>
      <c r="C340" s="23" t="s">
        <v>2</v>
      </c>
      <c r="D340" s="16">
        <v>1</v>
      </c>
      <c r="E340" s="87"/>
      <c r="F340" s="89"/>
    </row>
    <row r="341" spans="1:6" s="24" customFormat="1" x14ac:dyDescent="0.3">
      <c r="A341" s="23">
        <f t="shared" ref="A341" si="18">+A339+1</f>
        <v>143</v>
      </c>
      <c r="B341" s="34" t="s">
        <v>94</v>
      </c>
      <c r="C341" s="23"/>
      <c r="D341" s="16"/>
      <c r="E341" s="87"/>
      <c r="F341" s="89"/>
    </row>
    <row r="342" spans="1:6" s="24" customFormat="1" x14ac:dyDescent="0.3">
      <c r="A342" s="23"/>
      <c r="B342" s="26" t="s">
        <v>7</v>
      </c>
      <c r="C342" s="23" t="s">
        <v>2</v>
      </c>
      <c r="D342" s="16">
        <v>1</v>
      </c>
      <c r="E342" s="87"/>
      <c r="F342" s="89"/>
    </row>
    <row r="343" spans="1:6" s="24" customFormat="1" x14ac:dyDescent="0.3">
      <c r="A343" s="23">
        <f>+A341+1</f>
        <v>144</v>
      </c>
      <c r="B343" s="34" t="s">
        <v>19</v>
      </c>
      <c r="C343" s="37"/>
      <c r="D343" s="16"/>
      <c r="E343" s="94"/>
      <c r="F343" s="89"/>
    </row>
    <row r="344" spans="1:6" s="24" customFormat="1" x14ac:dyDescent="0.3">
      <c r="A344" s="23"/>
      <c r="B344" s="26" t="s">
        <v>7</v>
      </c>
      <c r="C344" s="23" t="s">
        <v>2</v>
      </c>
      <c r="D344" s="16">
        <v>4</v>
      </c>
      <c r="E344" s="87"/>
      <c r="F344" s="89"/>
    </row>
    <row r="345" spans="1:6" s="24" customFormat="1" x14ac:dyDescent="0.3">
      <c r="A345" s="23">
        <f>+A343+1</f>
        <v>145</v>
      </c>
      <c r="B345" s="34" t="s">
        <v>20</v>
      </c>
      <c r="C345" s="37"/>
      <c r="D345" s="16"/>
      <c r="E345" s="94"/>
      <c r="F345" s="89"/>
    </row>
    <row r="346" spans="1:6" s="24" customFormat="1" x14ac:dyDescent="0.3">
      <c r="A346" s="23"/>
      <c r="B346" s="26" t="s">
        <v>7</v>
      </c>
      <c r="C346" s="23" t="s">
        <v>2</v>
      </c>
      <c r="D346" s="16">
        <v>10</v>
      </c>
      <c r="E346" s="87"/>
      <c r="F346" s="89"/>
    </row>
    <row r="347" spans="1:6" s="24" customFormat="1" x14ac:dyDescent="0.3">
      <c r="A347" s="23">
        <f>+A345+1</f>
        <v>146</v>
      </c>
      <c r="B347" s="34" t="s">
        <v>117</v>
      </c>
      <c r="C347" s="37"/>
      <c r="D347" s="16"/>
      <c r="E347" s="94"/>
      <c r="F347" s="89"/>
    </row>
    <row r="348" spans="1:6" s="24" customFormat="1" x14ac:dyDescent="0.3">
      <c r="A348" s="23"/>
      <c r="B348" s="26" t="s">
        <v>7</v>
      </c>
      <c r="C348" s="23" t="s">
        <v>2</v>
      </c>
      <c r="D348" s="16">
        <v>1</v>
      </c>
      <c r="E348" s="87"/>
      <c r="F348" s="89"/>
    </row>
    <row r="349" spans="1:6" s="24" customFormat="1" x14ac:dyDescent="0.3">
      <c r="A349" s="35"/>
      <c r="B349" s="28" t="s">
        <v>21</v>
      </c>
      <c r="C349" s="35"/>
      <c r="D349" s="36"/>
      <c r="E349" s="93"/>
      <c r="F349" s="89"/>
    </row>
    <row r="350" spans="1:6" s="24" customFormat="1" x14ac:dyDescent="0.3">
      <c r="A350" s="23">
        <f>+A347+1</f>
        <v>147</v>
      </c>
      <c r="B350" s="34" t="s">
        <v>342</v>
      </c>
      <c r="C350" s="23"/>
      <c r="D350" s="16"/>
      <c r="E350" s="87"/>
      <c r="F350" s="89"/>
    </row>
    <row r="351" spans="1:6" s="24" customFormat="1" x14ac:dyDescent="0.3">
      <c r="A351" s="23"/>
      <c r="B351" s="26" t="s">
        <v>7</v>
      </c>
      <c r="C351" s="23" t="s">
        <v>2</v>
      </c>
      <c r="D351" s="16">
        <v>16</v>
      </c>
      <c r="E351" s="87"/>
      <c r="F351" s="89"/>
    </row>
    <row r="352" spans="1:6" s="24" customFormat="1" x14ac:dyDescent="0.3">
      <c r="A352" s="23">
        <f>+A350+1</f>
        <v>148</v>
      </c>
      <c r="B352" s="34" t="s">
        <v>320</v>
      </c>
      <c r="C352" s="23"/>
      <c r="D352" s="16"/>
      <c r="E352" s="87"/>
      <c r="F352" s="89"/>
    </row>
    <row r="353" spans="1:6" s="24" customFormat="1" x14ac:dyDescent="0.3">
      <c r="A353" s="23"/>
      <c r="B353" s="26" t="s">
        <v>7</v>
      </c>
      <c r="C353" s="23" t="s">
        <v>2</v>
      </c>
      <c r="D353" s="16">
        <v>26</v>
      </c>
      <c r="E353" s="87"/>
      <c r="F353" s="89"/>
    </row>
    <row r="354" spans="1:6" s="24" customFormat="1" x14ac:dyDescent="0.3">
      <c r="A354" s="23">
        <f>+A352+1</f>
        <v>149</v>
      </c>
      <c r="B354" s="34" t="s">
        <v>255</v>
      </c>
      <c r="C354" s="23"/>
      <c r="D354" s="16"/>
      <c r="E354" s="87"/>
      <c r="F354" s="89"/>
    </row>
    <row r="355" spans="1:6" s="24" customFormat="1" x14ac:dyDescent="0.3">
      <c r="A355" s="23"/>
      <c r="B355" s="26" t="s">
        <v>7</v>
      </c>
      <c r="C355" s="23" t="s">
        <v>2</v>
      </c>
      <c r="D355" s="16">
        <v>16</v>
      </c>
      <c r="E355" s="87"/>
      <c r="F355" s="89"/>
    </row>
    <row r="356" spans="1:6" s="24" customFormat="1" x14ac:dyDescent="0.3">
      <c r="A356" s="23">
        <f>+A354+1</f>
        <v>150</v>
      </c>
      <c r="B356" s="34" t="s">
        <v>254</v>
      </c>
      <c r="C356" s="23"/>
      <c r="D356" s="16"/>
      <c r="E356" s="87"/>
      <c r="F356" s="89"/>
    </row>
    <row r="357" spans="1:6" s="24" customFormat="1" x14ac:dyDescent="0.3">
      <c r="A357" s="23"/>
      <c r="B357" s="26" t="s">
        <v>7</v>
      </c>
      <c r="C357" s="23" t="s">
        <v>2</v>
      </c>
      <c r="D357" s="16">
        <v>3</v>
      </c>
      <c r="E357" s="87"/>
      <c r="F357" s="89"/>
    </row>
    <row r="358" spans="1:6" s="24" customFormat="1" x14ac:dyDescent="0.3">
      <c r="A358" s="23">
        <f>+A356+1</f>
        <v>151</v>
      </c>
      <c r="B358" s="34" t="s">
        <v>119</v>
      </c>
      <c r="C358" s="23"/>
      <c r="D358" s="16"/>
      <c r="E358" s="87"/>
      <c r="F358" s="89"/>
    </row>
    <row r="359" spans="1:6" s="24" customFormat="1" x14ac:dyDescent="0.3">
      <c r="A359" s="23"/>
      <c r="B359" s="26" t="s">
        <v>7</v>
      </c>
      <c r="C359" s="23" t="s">
        <v>2</v>
      </c>
      <c r="D359" s="16">
        <v>13</v>
      </c>
      <c r="E359" s="87"/>
      <c r="F359" s="89"/>
    </row>
    <row r="360" spans="1:6" s="24" customFormat="1" x14ac:dyDescent="0.3">
      <c r="A360" s="23">
        <f>+A358+1</f>
        <v>152</v>
      </c>
      <c r="B360" s="34" t="s">
        <v>238</v>
      </c>
      <c r="C360" s="23"/>
      <c r="D360" s="16"/>
      <c r="E360" s="87"/>
      <c r="F360" s="89"/>
    </row>
    <row r="361" spans="1:6" s="24" customFormat="1" x14ac:dyDescent="0.3">
      <c r="A361" s="23"/>
      <c r="B361" s="26" t="s">
        <v>7</v>
      </c>
      <c r="C361" s="23" t="s">
        <v>2</v>
      </c>
      <c r="D361" s="16">
        <v>17</v>
      </c>
      <c r="E361" s="87"/>
      <c r="F361" s="89"/>
    </row>
    <row r="362" spans="1:6" s="24" customFormat="1" x14ac:dyDescent="0.3">
      <c r="A362" s="23">
        <f>+A360+1</f>
        <v>153</v>
      </c>
      <c r="B362" s="34" t="s">
        <v>22</v>
      </c>
      <c r="C362" s="23"/>
      <c r="D362" s="16"/>
      <c r="E362" s="87"/>
      <c r="F362" s="89"/>
    </row>
    <row r="363" spans="1:6" s="24" customFormat="1" x14ac:dyDescent="0.3">
      <c r="A363" s="23"/>
      <c r="B363" s="26" t="s">
        <v>7</v>
      </c>
      <c r="C363" s="23" t="s">
        <v>2</v>
      </c>
      <c r="D363" s="16">
        <v>2</v>
      </c>
      <c r="E363" s="87"/>
      <c r="F363" s="89"/>
    </row>
    <row r="364" spans="1:6" s="24" customFormat="1" x14ac:dyDescent="0.3">
      <c r="A364" s="23">
        <f t="shared" ref="A364" si="19">+A362+1</f>
        <v>154</v>
      </c>
      <c r="B364" s="34" t="s">
        <v>128</v>
      </c>
      <c r="C364" s="23"/>
      <c r="D364" s="16"/>
      <c r="E364" s="87"/>
      <c r="F364" s="89"/>
    </row>
    <row r="365" spans="1:6" s="24" customFormat="1" x14ac:dyDescent="0.3">
      <c r="A365" s="23"/>
      <c r="B365" s="26" t="s">
        <v>7</v>
      </c>
      <c r="C365" s="23" t="s">
        <v>2</v>
      </c>
      <c r="D365" s="16">
        <v>4</v>
      </c>
      <c r="E365" s="87"/>
      <c r="F365" s="89"/>
    </row>
    <row r="366" spans="1:6" s="24" customFormat="1" x14ac:dyDescent="0.3">
      <c r="A366" s="23">
        <f t="shared" ref="A366" si="20">+A364+1</f>
        <v>155</v>
      </c>
      <c r="B366" s="34" t="s">
        <v>118</v>
      </c>
      <c r="C366" s="23"/>
      <c r="D366" s="16"/>
      <c r="E366" s="87"/>
      <c r="F366" s="89"/>
    </row>
    <row r="367" spans="1:6" s="24" customFormat="1" x14ac:dyDescent="0.3">
      <c r="A367" s="23"/>
      <c r="B367" s="26" t="s">
        <v>7</v>
      </c>
      <c r="C367" s="23" t="s">
        <v>2</v>
      </c>
      <c r="D367" s="16">
        <v>102</v>
      </c>
      <c r="E367" s="87"/>
      <c r="F367" s="89"/>
    </row>
    <row r="368" spans="1:6" s="24" customFormat="1" x14ac:dyDescent="0.3">
      <c r="A368" s="23">
        <f t="shared" ref="A368" si="21">+A366+1</f>
        <v>156</v>
      </c>
      <c r="B368" s="34" t="s">
        <v>148</v>
      </c>
      <c r="C368" s="23"/>
      <c r="D368" s="16"/>
      <c r="E368" s="87"/>
      <c r="F368" s="89"/>
    </row>
    <row r="369" spans="1:6" s="24" customFormat="1" x14ac:dyDescent="0.3">
      <c r="A369" s="23"/>
      <c r="B369" s="26" t="s">
        <v>7</v>
      </c>
      <c r="C369" s="23" t="s">
        <v>2</v>
      </c>
      <c r="D369" s="16">
        <v>1</v>
      </c>
      <c r="E369" s="87"/>
      <c r="F369" s="89"/>
    </row>
    <row r="370" spans="1:6" s="24" customFormat="1" x14ac:dyDescent="0.3">
      <c r="A370" s="35"/>
      <c r="B370" s="28" t="s">
        <v>23</v>
      </c>
      <c r="C370" s="35"/>
      <c r="D370" s="36"/>
      <c r="E370" s="93"/>
      <c r="F370" s="89"/>
    </row>
    <row r="371" spans="1:6" s="24" customFormat="1" x14ac:dyDescent="0.3">
      <c r="A371" s="23">
        <f>A368+1</f>
        <v>157</v>
      </c>
      <c r="B371" s="34" t="s">
        <v>24</v>
      </c>
      <c r="C371" s="23"/>
      <c r="D371" s="16"/>
      <c r="E371" s="87"/>
      <c r="F371" s="89"/>
    </row>
    <row r="372" spans="1:6" s="24" customFormat="1" x14ac:dyDescent="0.3">
      <c r="A372" s="23"/>
      <c r="B372" s="26" t="s">
        <v>7</v>
      </c>
      <c r="C372" s="23" t="s">
        <v>2</v>
      </c>
      <c r="D372" s="16">
        <v>19</v>
      </c>
      <c r="E372" s="87"/>
      <c r="F372" s="89"/>
    </row>
    <row r="373" spans="1:6" s="24" customFormat="1" x14ac:dyDescent="0.3">
      <c r="A373" s="23">
        <f>A371+1</f>
        <v>158</v>
      </c>
      <c r="B373" s="34" t="s">
        <v>25</v>
      </c>
      <c r="C373" s="23"/>
      <c r="D373" s="16"/>
      <c r="E373" s="87"/>
      <c r="F373" s="89"/>
    </row>
    <row r="374" spans="1:6" s="24" customFormat="1" x14ac:dyDescent="0.3">
      <c r="A374" s="23"/>
      <c r="B374" s="26" t="s">
        <v>7</v>
      </c>
      <c r="C374" s="23" t="s">
        <v>2</v>
      </c>
      <c r="D374" s="16">
        <v>16</v>
      </c>
      <c r="E374" s="87"/>
      <c r="F374" s="89"/>
    </row>
    <row r="375" spans="1:6" s="24" customFormat="1" x14ac:dyDescent="0.3">
      <c r="A375" s="35"/>
      <c r="B375" s="28" t="s">
        <v>26</v>
      </c>
      <c r="C375" s="35"/>
      <c r="D375" s="36"/>
      <c r="E375" s="93"/>
      <c r="F375" s="89"/>
    </row>
    <row r="376" spans="1:6" s="24" customFormat="1" x14ac:dyDescent="0.3">
      <c r="A376" s="23">
        <f>A373+1</f>
        <v>159</v>
      </c>
      <c r="B376" s="34" t="s">
        <v>103</v>
      </c>
      <c r="C376" s="23"/>
      <c r="D376" s="16"/>
      <c r="E376" s="87"/>
      <c r="F376" s="89"/>
    </row>
    <row r="377" spans="1:6" s="24" customFormat="1" x14ac:dyDescent="0.3">
      <c r="A377" s="23"/>
      <c r="B377" s="26" t="s">
        <v>7</v>
      </c>
      <c r="C377" s="23" t="s">
        <v>2</v>
      </c>
      <c r="D377" s="16">
        <v>8</v>
      </c>
      <c r="E377" s="87"/>
      <c r="F377" s="89"/>
    </row>
    <row r="378" spans="1:6" s="24" customFormat="1" x14ac:dyDescent="0.3">
      <c r="A378" s="23">
        <f>A376+1</f>
        <v>160</v>
      </c>
      <c r="B378" s="34" t="s">
        <v>104</v>
      </c>
      <c r="C378" s="23"/>
      <c r="D378" s="16"/>
      <c r="E378" s="87"/>
      <c r="F378" s="89"/>
    </row>
    <row r="379" spans="1:6" s="24" customFormat="1" x14ac:dyDescent="0.3">
      <c r="A379" s="23"/>
      <c r="B379" s="26" t="s">
        <v>7</v>
      </c>
      <c r="C379" s="23" t="s">
        <v>2</v>
      </c>
      <c r="D379" s="16">
        <v>6</v>
      </c>
      <c r="E379" s="87"/>
      <c r="F379" s="89"/>
    </row>
    <row r="380" spans="1:6" s="24" customFormat="1" x14ac:dyDescent="0.3">
      <c r="A380" s="23">
        <f>A378+1</f>
        <v>161</v>
      </c>
      <c r="B380" s="34" t="s">
        <v>325</v>
      </c>
      <c r="C380" s="23"/>
      <c r="D380" s="16"/>
      <c r="E380" s="87"/>
      <c r="F380" s="89"/>
    </row>
    <row r="381" spans="1:6" s="24" customFormat="1" x14ac:dyDescent="0.3">
      <c r="A381" s="23"/>
      <c r="B381" s="26" t="s">
        <v>127</v>
      </c>
      <c r="C381" s="23" t="s">
        <v>6</v>
      </c>
      <c r="D381" s="16">
        <v>1155</v>
      </c>
      <c r="E381" s="87"/>
      <c r="F381" s="89"/>
    </row>
    <row r="382" spans="1:6" s="24" customFormat="1" x14ac:dyDescent="0.3">
      <c r="A382" s="23">
        <f t="shared" ref="A382" si="22">A380+1</f>
        <v>162</v>
      </c>
      <c r="B382" s="34" t="s">
        <v>326</v>
      </c>
      <c r="C382" s="23"/>
      <c r="D382" s="16"/>
      <c r="E382" s="87"/>
      <c r="F382" s="89"/>
    </row>
    <row r="383" spans="1:6" s="24" customFormat="1" x14ac:dyDescent="0.3">
      <c r="A383" s="23"/>
      <c r="B383" s="26" t="s">
        <v>127</v>
      </c>
      <c r="C383" s="23" t="s">
        <v>6</v>
      </c>
      <c r="D383" s="16">
        <v>326</v>
      </c>
      <c r="E383" s="87"/>
      <c r="F383" s="89"/>
    </row>
    <row r="384" spans="1:6" x14ac:dyDescent="0.3">
      <c r="A384" s="23">
        <f t="shared" ref="A384:A386" si="23">A382+1</f>
        <v>163</v>
      </c>
      <c r="B384" s="34" t="s">
        <v>27</v>
      </c>
      <c r="C384" s="23"/>
      <c r="D384" s="16"/>
      <c r="E384" s="87"/>
      <c r="F384" s="89"/>
    </row>
    <row r="385" spans="1:6" x14ac:dyDescent="0.3">
      <c r="A385" s="23"/>
      <c r="B385" s="26" t="s">
        <v>7</v>
      </c>
      <c r="C385" s="23" t="s">
        <v>2</v>
      </c>
      <c r="D385" s="16">
        <v>8</v>
      </c>
      <c r="E385" s="87"/>
      <c r="F385" s="89"/>
    </row>
    <row r="386" spans="1:6" x14ac:dyDescent="0.3">
      <c r="A386" s="23">
        <f t="shared" si="23"/>
        <v>164</v>
      </c>
      <c r="B386" s="34" t="s">
        <v>120</v>
      </c>
      <c r="C386" s="23"/>
      <c r="D386" s="16"/>
      <c r="E386" s="87"/>
      <c r="F386" s="89"/>
    </row>
    <row r="387" spans="1:6" ht="17.25" thickBot="1" x14ac:dyDescent="0.35">
      <c r="A387" s="23"/>
      <c r="B387" s="67" t="s">
        <v>7</v>
      </c>
      <c r="C387" s="68" t="s">
        <v>2</v>
      </c>
      <c r="D387" s="16">
        <v>39</v>
      </c>
      <c r="E387" s="95"/>
      <c r="F387" s="89"/>
    </row>
    <row r="388" spans="1:6" ht="17.25" thickBot="1" x14ac:dyDescent="0.35">
      <c r="A388" s="117" t="str">
        <f>+"TOTAL "&amp;B244</f>
        <v>TOTAL H/ LOT : ELECTRICITE COURANT FORT</v>
      </c>
      <c r="B388" s="112"/>
      <c r="C388" s="112"/>
      <c r="D388" s="112"/>
      <c r="E388" s="113"/>
      <c r="F388" s="90"/>
    </row>
    <row r="389" spans="1:6" x14ac:dyDescent="0.3">
      <c r="A389" s="38"/>
      <c r="B389" s="44" t="s">
        <v>219</v>
      </c>
      <c r="C389" s="61"/>
      <c r="D389" s="62"/>
      <c r="E389" s="63"/>
      <c r="F389" s="64"/>
    </row>
    <row r="390" spans="1:6" x14ac:dyDescent="0.3">
      <c r="A390" s="23">
        <f>+A386+1</f>
        <v>165</v>
      </c>
      <c r="B390" s="34" t="s">
        <v>256</v>
      </c>
      <c r="C390" s="23"/>
      <c r="D390" s="16"/>
      <c r="E390" s="16"/>
      <c r="F390" s="33"/>
    </row>
    <row r="391" spans="1:6" x14ac:dyDescent="0.3">
      <c r="A391" s="23"/>
      <c r="B391" s="26" t="s">
        <v>7</v>
      </c>
      <c r="C391" s="23" t="s">
        <v>2</v>
      </c>
      <c r="D391" s="16">
        <v>1</v>
      </c>
      <c r="E391" s="87"/>
      <c r="F391" s="89"/>
    </row>
    <row r="392" spans="1:6" x14ac:dyDescent="0.3">
      <c r="A392" s="23">
        <f>+A390+1</f>
        <v>166</v>
      </c>
      <c r="B392" s="34" t="s">
        <v>28</v>
      </c>
      <c r="C392" s="23"/>
      <c r="D392" s="16"/>
      <c r="E392" s="87"/>
      <c r="F392" s="89"/>
    </row>
    <row r="393" spans="1:6" x14ac:dyDescent="0.3">
      <c r="A393" s="23"/>
      <c r="B393" s="26" t="s">
        <v>7</v>
      </c>
      <c r="C393" s="23" t="s">
        <v>2</v>
      </c>
      <c r="D393" s="16">
        <v>2</v>
      </c>
      <c r="E393" s="87"/>
      <c r="F393" s="89"/>
    </row>
    <row r="394" spans="1:6" x14ac:dyDescent="0.3">
      <c r="A394" s="23">
        <f>+A392+1</f>
        <v>167</v>
      </c>
      <c r="B394" s="34" t="s">
        <v>29</v>
      </c>
      <c r="C394" s="23"/>
      <c r="D394" s="16"/>
      <c r="E394" s="87"/>
      <c r="F394" s="89"/>
    </row>
    <row r="395" spans="1:6" x14ac:dyDescent="0.3">
      <c r="A395" s="23"/>
      <c r="B395" s="26" t="s">
        <v>7</v>
      </c>
      <c r="C395" s="23" t="s">
        <v>2</v>
      </c>
      <c r="D395" s="16">
        <v>33</v>
      </c>
      <c r="E395" s="87"/>
      <c r="F395" s="89"/>
    </row>
    <row r="396" spans="1:6" x14ac:dyDescent="0.3">
      <c r="A396" s="23">
        <f>+A394+1</f>
        <v>168</v>
      </c>
      <c r="B396" s="34" t="s">
        <v>30</v>
      </c>
      <c r="C396" s="23"/>
      <c r="D396" s="16"/>
      <c r="E396" s="87"/>
      <c r="F396" s="89"/>
    </row>
    <row r="397" spans="1:6" x14ac:dyDescent="0.3">
      <c r="A397" s="23"/>
      <c r="B397" s="26" t="s">
        <v>7</v>
      </c>
      <c r="C397" s="23" t="s">
        <v>2</v>
      </c>
      <c r="D397" s="16">
        <v>9</v>
      </c>
      <c r="E397" s="87"/>
      <c r="F397" s="89"/>
    </row>
    <row r="398" spans="1:6" x14ac:dyDescent="0.3">
      <c r="A398" s="23">
        <f t="shared" ref="A398" si="24">+A396+1</f>
        <v>169</v>
      </c>
      <c r="B398" s="34" t="s">
        <v>31</v>
      </c>
      <c r="C398" s="23"/>
      <c r="D398" s="16"/>
      <c r="E398" s="87"/>
      <c r="F398" s="89"/>
    </row>
    <row r="399" spans="1:6" x14ac:dyDescent="0.3">
      <c r="A399" s="23"/>
      <c r="B399" s="26" t="s">
        <v>7</v>
      </c>
      <c r="C399" s="23" t="s">
        <v>2</v>
      </c>
      <c r="D399" s="16">
        <v>10</v>
      </c>
      <c r="E399" s="87"/>
      <c r="F399" s="89"/>
    </row>
    <row r="400" spans="1:6" x14ac:dyDescent="0.3">
      <c r="A400" s="23">
        <f t="shared" ref="A400" si="25">+A398+1</f>
        <v>170</v>
      </c>
      <c r="B400" s="34" t="s">
        <v>32</v>
      </c>
      <c r="C400" s="23"/>
      <c r="D400" s="16"/>
      <c r="E400" s="87"/>
      <c r="F400" s="89"/>
    </row>
    <row r="401" spans="1:6" x14ac:dyDescent="0.3">
      <c r="A401" s="23"/>
      <c r="B401" s="26" t="s">
        <v>7</v>
      </c>
      <c r="C401" s="23" t="s">
        <v>2</v>
      </c>
      <c r="D401" s="16">
        <v>3</v>
      </c>
      <c r="E401" s="87"/>
      <c r="F401" s="89"/>
    </row>
    <row r="402" spans="1:6" x14ac:dyDescent="0.3">
      <c r="A402" s="23">
        <f t="shared" ref="A402" si="26">+A400+1</f>
        <v>171</v>
      </c>
      <c r="B402" s="34" t="s">
        <v>111</v>
      </c>
      <c r="C402" s="23"/>
      <c r="D402" s="16"/>
      <c r="E402" s="87"/>
      <c r="F402" s="89"/>
    </row>
    <row r="403" spans="1:6" ht="17.25" thickBot="1" x14ac:dyDescent="0.35">
      <c r="A403" s="23"/>
      <c r="B403" s="26" t="s">
        <v>7</v>
      </c>
      <c r="C403" s="23" t="s">
        <v>2</v>
      </c>
      <c r="D403" s="16">
        <v>2</v>
      </c>
      <c r="E403" s="87"/>
      <c r="F403" s="89"/>
    </row>
    <row r="404" spans="1:6" ht="17.25" thickBot="1" x14ac:dyDescent="0.35">
      <c r="A404" s="117" t="str">
        <f>+"TOTAL "&amp;B389</f>
        <v>TOTAL I/ LOT : DETECTION INCENDIE</v>
      </c>
      <c r="B404" s="112"/>
      <c r="C404" s="112"/>
      <c r="D404" s="112"/>
      <c r="E404" s="113"/>
      <c r="F404" s="90"/>
    </row>
    <row r="405" spans="1:6" x14ac:dyDescent="0.3">
      <c r="A405" s="38"/>
      <c r="B405" s="44" t="s">
        <v>220</v>
      </c>
      <c r="C405" s="61"/>
      <c r="D405" s="62"/>
      <c r="E405" s="63"/>
      <c r="F405" s="64"/>
    </row>
    <row r="406" spans="1:6" x14ac:dyDescent="0.3">
      <c r="A406" s="23">
        <f>+A402+1</f>
        <v>172</v>
      </c>
      <c r="B406" s="34" t="s">
        <v>33</v>
      </c>
      <c r="C406" s="23"/>
      <c r="D406" s="16"/>
      <c r="E406" s="16"/>
      <c r="F406" s="33"/>
    </row>
    <row r="407" spans="1:6" x14ac:dyDescent="0.3">
      <c r="A407" s="23"/>
      <c r="B407" s="26" t="s">
        <v>112</v>
      </c>
      <c r="C407" s="23" t="s">
        <v>6</v>
      </c>
      <c r="D407" s="16">
        <v>231</v>
      </c>
      <c r="E407" s="87"/>
      <c r="F407" s="89"/>
    </row>
    <row r="408" spans="1:6" x14ac:dyDescent="0.3">
      <c r="A408" s="23">
        <f t="shared" ref="A408" si="27">+A406+1</f>
        <v>173</v>
      </c>
      <c r="B408" s="34" t="s">
        <v>239</v>
      </c>
      <c r="C408" s="23"/>
      <c r="D408" s="16"/>
      <c r="E408" s="87"/>
      <c r="F408" s="89"/>
    </row>
    <row r="409" spans="1:6" x14ac:dyDescent="0.3">
      <c r="A409" s="23"/>
      <c r="B409" s="26" t="s">
        <v>7</v>
      </c>
      <c r="C409" s="23" t="s">
        <v>2</v>
      </c>
      <c r="D409" s="16">
        <v>1</v>
      </c>
      <c r="E409" s="87"/>
      <c r="F409" s="89"/>
    </row>
    <row r="410" spans="1:6" x14ac:dyDescent="0.3">
      <c r="A410" s="23">
        <f>+A408+1</f>
        <v>174</v>
      </c>
      <c r="B410" s="34" t="s">
        <v>240</v>
      </c>
      <c r="C410" s="23"/>
      <c r="D410" s="16"/>
      <c r="E410" s="87"/>
      <c r="F410" s="89"/>
    </row>
    <row r="411" spans="1:6" x14ac:dyDescent="0.3">
      <c r="A411" s="23"/>
      <c r="B411" s="26" t="s">
        <v>112</v>
      </c>
      <c r="C411" s="23" t="s">
        <v>6</v>
      </c>
      <c r="D411" s="16">
        <v>231</v>
      </c>
      <c r="E411" s="87"/>
      <c r="F411" s="89"/>
    </row>
    <row r="412" spans="1:6" x14ac:dyDescent="0.3">
      <c r="A412" s="23">
        <f>+A410+1</f>
        <v>175</v>
      </c>
      <c r="B412" s="34" t="s">
        <v>34</v>
      </c>
      <c r="C412" s="23"/>
      <c r="D412" s="16"/>
      <c r="E412" s="87"/>
      <c r="F412" s="89"/>
    </row>
    <row r="413" spans="1:6" x14ac:dyDescent="0.3">
      <c r="A413" s="23"/>
      <c r="B413" s="26" t="s">
        <v>7</v>
      </c>
      <c r="C413" s="23" t="s">
        <v>2</v>
      </c>
      <c r="D413" s="16">
        <v>1</v>
      </c>
      <c r="E413" s="87"/>
      <c r="F413" s="89"/>
    </row>
    <row r="414" spans="1:6" x14ac:dyDescent="0.3">
      <c r="A414" s="23">
        <f>+A412+1</f>
        <v>176</v>
      </c>
      <c r="B414" s="34" t="s">
        <v>35</v>
      </c>
      <c r="C414" s="23"/>
      <c r="D414" s="16"/>
      <c r="E414" s="87"/>
      <c r="F414" s="89"/>
    </row>
    <row r="415" spans="1:6" x14ac:dyDescent="0.3">
      <c r="A415" s="23"/>
      <c r="B415" s="26" t="s">
        <v>7</v>
      </c>
      <c r="C415" s="23" t="s">
        <v>2</v>
      </c>
      <c r="D415" s="16">
        <v>4</v>
      </c>
      <c r="E415" s="87"/>
      <c r="F415" s="89"/>
    </row>
    <row r="416" spans="1:6" x14ac:dyDescent="0.3">
      <c r="A416" s="23">
        <f>+A414+1</f>
        <v>177</v>
      </c>
      <c r="B416" s="34" t="s">
        <v>121</v>
      </c>
      <c r="C416" s="23"/>
      <c r="D416" s="16"/>
      <c r="E416" s="87"/>
      <c r="F416" s="89"/>
    </row>
    <row r="417" spans="1:6" x14ac:dyDescent="0.3">
      <c r="A417" s="23"/>
      <c r="B417" s="26" t="s">
        <v>127</v>
      </c>
      <c r="C417" s="23" t="s">
        <v>6</v>
      </c>
      <c r="D417" s="16">
        <v>1029</v>
      </c>
      <c r="E417" s="87"/>
      <c r="F417" s="89"/>
    </row>
    <row r="418" spans="1:6" x14ac:dyDescent="0.3">
      <c r="A418" s="23">
        <f>+A416+1</f>
        <v>178</v>
      </c>
      <c r="B418" s="34" t="s">
        <v>36</v>
      </c>
      <c r="C418" s="23"/>
      <c r="D418" s="16"/>
      <c r="E418" s="87"/>
      <c r="F418" s="89"/>
    </row>
    <row r="419" spans="1:6" x14ac:dyDescent="0.3">
      <c r="A419" s="23"/>
      <c r="B419" s="26" t="s">
        <v>7</v>
      </c>
      <c r="C419" s="23" t="s">
        <v>2</v>
      </c>
      <c r="D419" s="16">
        <v>2</v>
      </c>
      <c r="E419" s="87"/>
      <c r="F419" s="89"/>
    </row>
    <row r="420" spans="1:6" x14ac:dyDescent="0.3">
      <c r="A420" s="23">
        <f>+A418+1</f>
        <v>179</v>
      </c>
      <c r="B420" s="34" t="s">
        <v>37</v>
      </c>
      <c r="C420" s="23"/>
      <c r="D420" s="16"/>
      <c r="E420" s="87"/>
      <c r="F420" s="89"/>
    </row>
    <row r="421" spans="1:6" x14ac:dyDescent="0.3">
      <c r="A421" s="23"/>
      <c r="B421" s="26" t="s">
        <v>7</v>
      </c>
      <c r="C421" s="23" t="s">
        <v>2</v>
      </c>
      <c r="D421" s="16">
        <v>28</v>
      </c>
      <c r="E421" s="87"/>
      <c r="F421" s="89"/>
    </row>
    <row r="422" spans="1:6" x14ac:dyDescent="0.3">
      <c r="A422" s="23">
        <f>+A420+1</f>
        <v>180</v>
      </c>
      <c r="B422" s="34" t="s">
        <v>122</v>
      </c>
      <c r="C422" s="23"/>
      <c r="D422" s="16"/>
      <c r="E422" s="87"/>
      <c r="F422" s="89"/>
    </row>
    <row r="423" spans="1:6" x14ac:dyDescent="0.3">
      <c r="A423" s="23"/>
      <c r="B423" s="26" t="s">
        <v>7</v>
      </c>
      <c r="C423" s="23" t="s">
        <v>2</v>
      </c>
      <c r="D423" s="16">
        <v>48</v>
      </c>
      <c r="E423" s="87"/>
      <c r="F423" s="89"/>
    </row>
    <row r="424" spans="1:6" x14ac:dyDescent="0.3">
      <c r="A424" s="23">
        <f>+A422+1</f>
        <v>181</v>
      </c>
      <c r="B424" s="34" t="s">
        <v>123</v>
      </c>
      <c r="C424" s="23"/>
      <c r="D424" s="16"/>
      <c r="E424" s="87"/>
      <c r="F424" s="89"/>
    </row>
    <row r="425" spans="1:6" ht="17.25" thickBot="1" x14ac:dyDescent="0.35">
      <c r="A425" s="23"/>
      <c r="B425" s="26" t="s">
        <v>7</v>
      </c>
      <c r="C425" s="23" t="s">
        <v>2</v>
      </c>
      <c r="D425" s="16">
        <v>20</v>
      </c>
      <c r="E425" s="87"/>
      <c r="F425" s="89"/>
    </row>
    <row r="426" spans="1:6" ht="17.25" thickBot="1" x14ac:dyDescent="0.35">
      <c r="A426" s="117" t="str">
        <f>+"TOTAL "&amp;B405</f>
        <v>TOTAL J/ LOT :  INFORMATIQUE ET TELEPHONIE</v>
      </c>
      <c r="B426" s="112"/>
      <c r="C426" s="112"/>
      <c r="D426" s="112"/>
      <c r="E426" s="113"/>
      <c r="F426" s="90"/>
    </row>
    <row r="427" spans="1:6" s="24" customFormat="1" x14ac:dyDescent="0.3">
      <c r="A427" s="38"/>
      <c r="B427" s="39" t="s">
        <v>271</v>
      </c>
      <c r="C427" s="16"/>
      <c r="D427" s="16"/>
      <c r="E427" s="16"/>
      <c r="F427" s="40"/>
    </row>
    <row r="428" spans="1:6" s="24" customFormat="1" x14ac:dyDescent="0.3">
      <c r="A428" s="23">
        <f>+A424+1</f>
        <v>182</v>
      </c>
      <c r="B428" s="34" t="s">
        <v>272</v>
      </c>
      <c r="C428" s="23"/>
      <c r="D428" s="16"/>
      <c r="E428" s="16"/>
      <c r="F428" s="40"/>
    </row>
    <row r="429" spans="1:6" s="24" customFormat="1" x14ac:dyDescent="0.3">
      <c r="A429" s="23"/>
      <c r="B429" s="26" t="s">
        <v>7</v>
      </c>
      <c r="C429" s="23" t="s">
        <v>2</v>
      </c>
      <c r="D429" s="16">
        <v>1</v>
      </c>
      <c r="E429" s="87"/>
      <c r="F429" s="96"/>
    </row>
    <row r="430" spans="1:6" s="24" customFormat="1" x14ac:dyDescent="0.3">
      <c r="A430" s="23">
        <f>+A428+1</f>
        <v>183</v>
      </c>
      <c r="B430" s="34" t="s">
        <v>273</v>
      </c>
      <c r="C430" s="23"/>
      <c r="D430" s="16"/>
      <c r="E430" s="87"/>
      <c r="F430" s="96"/>
    </row>
    <row r="431" spans="1:6" s="24" customFormat="1" x14ac:dyDescent="0.3">
      <c r="A431" s="23"/>
      <c r="B431" s="26" t="s">
        <v>7</v>
      </c>
      <c r="C431" s="23" t="s">
        <v>2</v>
      </c>
      <c r="D431" s="16">
        <v>14</v>
      </c>
      <c r="E431" s="87"/>
      <c r="F431" s="96"/>
    </row>
    <row r="432" spans="1:6" s="24" customFormat="1" x14ac:dyDescent="0.3">
      <c r="A432" s="23">
        <f>+A430+1</f>
        <v>184</v>
      </c>
      <c r="B432" s="34" t="s">
        <v>285</v>
      </c>
      <c r="C432" s="23"/>
      <c r="D432" s="16"/>
      <c r="E432" s="87"/>
      <c r="F432" s="96"/>
    </row>
    <row r="433" spans="1:6" s="24" customFormat="1" x14ac:dyDescent="0.3">
      <c r="A433" s="23"/>
      <c r="B433" s="26" t="s">
        <v>7</v>
      </c>
      <c r="C433" s="23" t="s">
        <v>2</v>
      </c>
      <c r="D433" s="16">
        <v>1</v>
      </c>
      <c r="E433" s="87"/>
      <c r="F433" s="96"/>
    </row>
    <row r="434" spans="1:6" s="24" customFormat="1" x14ac:dyDescent="0.3">
      <c r="A434" s="23">
        <f>+A432+1</f>
        <v>185</v>
      </c>
      <c r="B434" s="34" t="s">
        <v>274</v>
      </c>
      <c r="C434" s="23"/>
      <c r="D434" s="16"/>
      <c r="E434" s="87"/>
      <c r="F434" s="96"/>
    </row>
    <row r="435" spans="1:6" s="24" customFormat="1" x14ac:dyDescent="0.3">
      <c r="A435" s="23"/>
      <c r="B435" s="26" t="s">
        <v>7</v>
      </c>
      <c r="C435" s="23" t="s">
        <v>2</v>
      </c>
      <c r="D435" s="16">
        <v>1</v>
      </c>
      <c r="E435" s="87"/>
      <c r="F435" s="96"/>
    </row>
    <row r="436" spans="1:6" s="24" customFormat="1" x14ac:dyDescent="0.3">
      <c r="A436" s="23">
        <f>+A434+1</f>
        <v>186</v>
      </c>
      <c r="B436" s="34" t="s">
        <v>275</v>
      </c>
      <c r="C436" s="23"/>
      <c r="D436" s="16"/>
      <c r="E436" s="87"/>
      <c r="F436" s="96"/>
    </row>
    <row r="437" spans="1:6" s="24" customFormat="1" x14ac:dyDescent="0.3">
      <c r="A437" s="23"/>
      <c r="B437" s="26" t="s">
        <v>7</v>
      </c>
      <c r="C437" s="23" t="s">
        <v>2</v>
      </c>
      <c r="D437" s="16">
        <v>1</v>
      </c>
      <c r="E437" s="87"/>
      <c r="F437" s="96"/>
    </row>
    <row r="438" spans="1:6" s="24" customFormat="1" x14ac:dyDescent="0.3">
      <c r="A438" s="23">
        <f>+A436+1</f>
        <v>187</v>
      </c>
      <c r="B438" s="34" t="s">
        <v>276</v>
      </c>
      <c r="C438" s="23"/>
      <c r="D438" s="16"/>
      <c r="E438" s="87"/>
      <c r="F438" s="96"/>
    </row>
    <row r="439" spans="1:6" s="24" customFormat="1" ht="17.25" thickBot="1" x14ac:dyDescent="0.35">
      <c r="A439" s="23"/>
      <c r="B439" s="26" t="s">
        <v>7</v>
      </c>
      <c r="C439" s="23" t="s">
        <v>2</v>
      </c>
      <c r="D439" s="16">
        <v>1</v>
      </c>
      <c r="E439" s="87"/>
      <c r="F439" s="96"/>
    </row>
    <row r="440" spans="1:6" ht="17.25" thickBot="1" x14ac:dyDescent="0.35">
      <c r="A440" s="117" t="str">
        <f>+"TOTAL "&amp;B427</f>
        <v xml:space="preserve">TOTAL K/ LOT : SYSTÈME DE VIDEOSURVEILLENCE ET CONTRÔLE D'ACCES </v>
      </c>
      <c r="B440" s="112"/>
      <c r="C440" s="112"/>
      <c r="D440" s="112"/>
      <c r="E440" s="113"/>
      <c r="F440" s="97"/>
    </row>
    <row r="441" spans="1:6" x14ac:dyDescent="0.3">
      <c r="A441" s="38"/>
      <c r="B441" s="44" t="s">
        <v>277</v>
      </c>
      <c r="C441" s="61"/>
      <c r="D441" s="62"/>
      <c r="E441" s="63"/>
      <c r="F441" s="64"/>
    </row>
    <row r="442" spans="1:6" x14ac:dyDescent="0.3">
      <c r="A442" s="23"/>
      <c r="B442" s="28" t="s">
        <v>38</v>
      </c>
      <c r="C442" s="23"/>
      <c r="D442" s="16"/>
      <c r="E442" s="16"/>
      <c r="F442" s="33"/>
    </row>
    <row r="443" spans="1:6" s="24" customFormat="1" x14ac:dyDescent="0.3">
      <c r="A443" s="23">
        <f>+A438+1</f>
        <v>188</v>
      </c>
      <c r="B443" s="34" t="s">
        <v>39</v>
      </c>
      <c r="C443" s="23"/>
      <c r="D443" s="16"/>
      <c r="E443" s="16"/>
      <c r="F443" s="33"/>
    </row>
    <row r="444" spans="1:6" s="24" customFormat="1" x14ac:dyDescent="0.3">
      <c r="A444" s="23"/>
      <c r="B444" s="26" t="s">
        <v>112</v>
      </c>
      <c r="C444" s="23" t="s">
        <v>6</v>
      </c>
      <c r="D444" s="16">
        <v>37</v>
      </c>
      <c r="E444" s="87"/>
      <c r="F444" s="89"/>
    </row>
    <row r="445" spans="1:6" s="24" customFormat="1" x14ac:dyDescent="0.3">
      <c r="A445" s="23">
        <f>+A443+1</f>
        <v>189</v>
      </c>
      <c r="B445" s="34" t="s">
        <v>40</v>
      </c>
      <c r="C445" s="23"/>
      <c r="D445" s="16"/>
      <c r="E445" s="87"/>
      <c r="F445" s="89"/>
    </row>
    <row r="446" spans="1:6" s="24" customFormat="1" x14ac:dyDescent="0.3">
      <c r="A446" s="23"/>
      <c r="B446" s="26" t="s">
        <v>112</v>
      </c>
      <c r="C446" s="23" t="s">
        <v>6</v>
      </c>
      <c r="D446" s="16">
        <v>6</v>
      </c>
      <c r="E446" s="87"/>
      <c r="F446" s="89"/>
    </row>
    <row r="447" spans="1:6" s="24" customFormat="1" x14ac:dyDescent="0.3">
      <c r="A447" s="23">
        <f>+A445+1</f>
        <v>190</v>
      </c>
      <c r="B447" s="34" t="s">
        <v>41</v>
      </c>
      <c r="C447" s="23"/>
      <c r="D447" s="16"/>
      <c r="E447" s="87"/>
      <c r="F447" s="89"/>
    </row>
    <row r="448" spans="1:6" s="24" customFormat="1" x14ac:dyDescent="0.3">
      <c r="A448" s="23"/>
      <c r="B448" s="26" t="s">
        <v>112</v>
      </c>
      <c r="C448" s="23" t="s">
        <v>6</v>
      </c>
      <c r="D448" s="16">
        <v>236</v>
      </c>
      <c r="E448" s="87"/>
      <c r="F448" s="89"/>
    </row>
    <row r="449" spans="1:6" s="24" customFormat="1" x14ac:dyDescent="0.3">
      <c r="A449" s="23">
        <f>+A447+1</f>
        <v>191</v>
      </c>
      <c r="B449" s="34" t="s">
        <v>42</v>
      </c>
      <c r="C449" s="23"/>
      <c r="D449" s="16"/>
      <c r="E449" s="87"/>
      <c r="F449" s="89"/>
    </row>
    <row r="450" spans="1:6" s="24" customFormat="1" x14ac:dyDescent="0.3">
      <c r="A450" s="23"/>
      <c r="B450" s="26" t="s">
        <v>112</v>
      </c>
      <c r="C450" s="23" t="s">
        <v>6</v>
      </c>
      <c r="D450" s="16">
        <v>121</v>
      </c>
      <c r="E450" s="87"/>
      <c r="F450" s="89"/>
    </row>
    <row r="451" spans="1:6" s="24" customFormat="1" x14ac:dyDescent="0.3">
      <c r="A451" s="23">
        <f>+A449+1</f>
        <v>192</v>
      </c>
      <c r="B451" s="34" t="s">
        <v>43</v>
      </c>
      <c r="C451" s="23"/>
      <c r="D451" s="16"/>
      <c r="E451" s="87"/>
      <c r="F451" s="89"/>
    </row>
    <row r="452" spans="1:6" s="24" customFormat="1" x14ac:dyDescent="0.3">
      <c r="A452" s="23"/>
      <c r="B452" s="26" t="s">
        <v>112</v>
      </c>
      <c r="C452" s="23" t="s">
        <v>6</v>
      </c>
      <c r="D452" s="16">
        <v>13</v>
      </c>
      <c r="E452" s="87"/>
      <c r="F452" s="89"/>
    </row>
    <row r="453" spans="1:6" s="24" customFormat="1" x14ac:dyDescent="0.3">
      <c r="A453" s="23">
        <f>+A451+1</f>
        <v>193</v>
      </c>
      <c r="B453" s="34" t="s">
        <v>44</v>
      </c>
      <c r="C453" s="23"/>
      <c r="D453" s="16"/>
      <c r="E453" s="87"/>
      <c r="F453" s="89"/>
    </row>
    <row r="454" spans="1:6" s="24" customFormat="1" x14ac:dyDescent="0.3">
      <c r="A454" s="23"/>
      <c r="B454" s="26" t="s">
        <v>7</v>
      </c>
      <c r="C454" s="23" t="s">
        <v>2</v>
      </c>
      <c r="D454" s="16">
        <v>8</v>
      </c>
      <c r="E454" s="87"/>
      <c r="F454" s="89"/>
    </row>
    <row r="455" spans="1:6" s="24" customFormat="1" x14ac:dyDescent="0.3">
      <c r="A455" s="23"/>
      <c r="B455" s="28" t="s">
        <v>45</v>
      </c>
      <c r="C455" s="23"/>
      <c r="D455" s="16"/>
      <c r="E455" s="87"/>
      <c r="F455" s="89"/>
    </row>
    <row r="456" spans="1:6" s="24" customFormat="1" x14ac:dyDescent="0.3">
      <c r="A456" s="23">
        <f>+A453+1</f>
        <v>194</v>
      </c>
      <c r="B456" s="34" t="s">
        <v>46</v>
      </c>
      <c r="C456" s="23"/>
      <c r="D456" s="16"/>
      <c r="E456" s="87"/>
      <c r="F456" s="89"/>
    </row>
    <row r="457" spans="1:6" s="24" customFormat="1" x14ac:dyDescent="0.3">
      <c r="A457" s="23"/>
      <c r="B457" s="26" t="s">
        <v>112</v>
      </c>
      <c r="C457" s="23" t="s">
        <v>6</v>
      </c>
      <c r="D457" s="16">
        <v>13</v>
      </c>
      <c r="E457" s="87"/>
      <c r="F457" s="89"/>
    </row>
    <row r="458" spans="1:6" s="24" customFormat="1" x14ac:dyDescent="0.3">
      <c r="A458" s="23">
        <f>+A456+1</f>
        <v>195</v>
      </c>
      <c r="B458" s="34" t="s">
        <v>47</v>
      </c>
      <c r="C458" s="23"/>
      <c r="D458" s="16"/>
      <c r="E458" s="87"/>
      <c r="F458" s="89"/>
    </row>
    <row r="459" spans="1:6" s="24" customFormat="1" x14ac:dyDescent="0.3">
      <c r="A459" s="23"/>
      <c r="B459" s="26" t="s">
        <v>112</v>
      </c>
      <c r="C459" s="23" t="s">
        <v>6</v>
      </c>
      <c r="D459" s="16">
        <v>13</v>
      </c>
      <c r="E459" s="87"/>
      <c r="F459" s="89"/>
    </row>
    <row r="460" spans="1:6" s="24" customFormat="1" x14ac:dyDescent="0.3">
      <c r="A460" s="23">
        <f>+A458+1</f>
        <v>196</v>
      </c>
      <c r="B460" s="34" t="s">
        <v>343</v>
      </c>
      <c r="C460" s="23"/>
      <c r="D460" s="16"/>
      <c r="E460" s="87"/>
      <c r="F460" s="89"/>
    </row>
    <row r="461" spans="1:6" s="24" customFormat="1" x14ac:dyDescent="0.3">
      <c r="A461" s="23"/>
      <c r="B461" s="26" t="s">
        <v>7</v>
      </c>
      <c r="C461" s="23" t="s">
        <v>2</v>
      </c>
      <c r="D461" s="16">
        <v>4</v>
      </c>
      <c r="E461" s="87"/>
      <c r="F461" s="89"/>
    </row>
    <row r="462" spans="1:6" s="24" customFormat="1" x14ac:dyDescent="0.3">
      <c r="A462" s="23"/>
      <c r="B462" s="28" t="s">
        <v>48</v>
      </c>
      <c r="C462" s="23"/>
      <c r="D462" s="16"/>
      <c r="E462" s="87"/>
      <c r="F462" s="89"/>
    </row>
    <row r="463" spans="1:6" s="24" customFormat="1" x14ac:dyDescent="0.3">
      <c r="A463" s="23">
        <f>+A460+1</f>
        <v>197</v>
      </c>
      <c r="B463" s="34" t="s">
        <v>49</v>
      </c>
      <c r="C463" s="23"/>
      <c r="D463" s="16"/>
      <c r="E463" s="87"/>
      <c r="F463" s="89"/>
    </row>
    <row r="464" spans="1:6" s="24" customFormat="1" x14ac:dyDescent="0.3">
      <c r="A464" s="23"/>
      <c r="B464" s="26" t="s">
        <v>112</v>
      </c>
      <c r="C464" s="23" t="s">
        <v>6</v>
      </c>
      <c r="D464" s="16">
        <v>352</v>
      </c>
      <c r="E464" s="87"/>
      <c r="F464" s="89"/>
    </row>
    <row r="465" spans="1:6" s="24" customFormat="1" x14ac:dyDescent="0.3">
      <c r="A465" s="23">
        <f>+A463+1</f>
        <v>198</v>
      </c>
      <c r="B465" s="34" t="s">
        <v>50</v>
      </c>
      <c r="C465" s="23"/>
      <c r="D465" s="16"/>
      <c r="E465" s="87"/>
      <c r="F465" s="89"/>
    </row>
    <row r="466" spans="1:6" s="24" customFormat="1" x14ac:dyDescent="0.3">
      <c r="A466" s="23"/>
      <c r="B466" s="26" t="s">
        <v>112</v>
      </c>
      <c r="C466" s="23" t="s">
        <v>6</v>
      </c>
      <c r="D466" s="16">
        <v>47</v>
      </c>
      <c r="E466" s="87"/>
      <c r="F466" s="89"/>
    </row>
    <row r="467" spans="1:6" s="24" customFormat="1" x14ac:dyDescent="0.3">
      <c r="A467" s="23"/>
      <c r="B467" s="28" t="s">
        <v>51</v>
      </c>
      <c r="C467" s="23"/>
      <c r="D467" s="16"/>
      <c r="E467" s="87"/>
      <c r="F467" s="89"/>
    </row>
    <row r="468" spans="1:6" s="24" customFormat="1" x14ac:dyDescent="0.3">
      <c r="A468" s="23">
        <f>+A465+1</f>
        <v>199</v>
      </c>
      <c r="B468" s="34" t="s">
        <v>52</v>
      </c>
      <c r="C468" s="23"/>
      <c r="D468" s="16"/>
      <c r="E468" s="87"/>
      <c r="F468" s="89"/>
    </row>
    <row r="469" spans="1:6" s="24" customFormat="1" x14ac:dyDescent="0.3">
      <c r="A469" s="23"/>
      <c r="B469" s="26" t="s">
        <v>7</v>
      </c>
      <c r="C469" s="23" t="s">
        <v>2</v>
      </c>
      <c r="D469" s="16">
        <v>1</v>
      </c>
      <c r="E469" s="87"/>
      <c r="F469" s="89"/>
    </row>
    <row r="470" spans="1:6" s="24" customFormat="1" x14ac:dyDescent="0.3">
      <c r="A470" s="23">
        <f>+A468+1</f>
        <v>200</v>
      </c>
      <c r="B470" s="34" t="s">
        <v>53</v>
      </c>
      <c r="C470" s="23"/>
      <c r="D470" s="16"/>
      <c r="E470" s="87"/>
      <c r="F470" s="89"/>
    </row>
    <row r="471" spans="1:6" s="24" customFormat="1" x14ac:dyDescent="0.3">
      <c r="A471" s="23"/>
      <c r="B471" s="26" t="s">
        <v>7</v>
      </c>
      <c r="C471" s="23" t="s">
        <v>2</v>
      </c>
      <c r="D471" s="16">
        <v>4</v>
      </c>
      <c r="E471" s="87"/>
      <c r="F471" s="89"/>
    </row>
    <row r="472" spans="1:6" s="24" customFormat="1" x14ac:dyDescent="0.3">
      <c r="A472" s="23">
        <f>+A470+1</f>
        <v>201</v>
      </c>
      <c r="B472" s="34" t="s">
        <v>84</v>
      </c>
      <c r="C472" s="23"/>
      <c r="D472" s="16"/>
      <c r="E472" s="87"/>
      <c r="F472" s="89"/>
    </row>
    <row r="473" spans="1:6" s="24" customFormat="1" x14ac:dyDescent="0.3">
      <c r="A473" s="23"/>
      <c r="B473" s="26" t="s">
        <v>7</v>
      </c>
      <c r="C473" s="23" t="s">
        <v>2</v>
      </c>
      <c r="D473" s="16">
        <v>2</v>
      </c>
      <c r="E473" s="87"/>
      <c r="F473" s="89"/>
    </row>
    <row r="474" spans="1:6" s="24" customFormat="1" x14ac:dyDescent="0.3">
      <c r="A474" s="23">
        <f>+A472+1</f>
        <v>202</v>
      </c>
      <c r="B474" s="34" t="s">
        <v>54</v>
      </c>
      <c r="C474" s="23"/>
      <c r="D474" s="16"/>
      <c r="E474" s="87"/>
      <c r="F474" s="89"/>
    </row>
    <row r="475" spans="1:6" s="24" customFormat="1" x14ac:dyDescent="0.3">
      <c r="A475" s="23"/>
      <c r="B475" s="26" t="s">
        <v>7</v>
      </c>
      <c r="C475" s="23" t="s">
        <v>2</v>
      </c>
      <c r="D475" s="16">
        <v>5</v>
      </c>
      <c r="E475" s="87"/>
      <c r="F475" s="89"/>
    </row>
    <row r="476" spans="1:6" s="24" customFormat="1" x14ac:dyDescent="0.3">
      <c r="A476" s="23"/>
      <c r="B476" s="28" t="s">
        <v>55</v>
      </c>
      <c r="C476" s="23"/>
      <c r="D476" s="16"/>
      <c r="E476" s="87"/>
      <c r="F476" s="89"/>
    </row>
    <row r="477" spans="1:6" s="24" customFormat="1" x14ac:dyDescent="0.3">
      <c r="A477" s="23">
        <f>+A474+1</f>
        <v>203</v>
      </c>
      <c r="B477" s="34" t="s">
        <v>56</v>
      </c>
      <c r="C477" s="23"/>
      <c r="D477" s="16"/>
      <c r="E477" s="87"/>
      <c r="F477" s="89"/>
    </row>
    <row r="478" spans="1:6" s="24" customFormat="1" x14ac:dyDescent="0.3">
      <c r="A478" s="23"/>
      <c r="B478" s="26" t="s">
        <v>112</v>
      </c>
      <c r="C478" s="23" t="s">
        <v>6</v>
      </c>
      <c r="D478" s="16">
        <v>46</v>
      </c>
      <c r="E478" s="87"/>
      <c r="F478" s="89"/>
    </row>
    <row r="479" spans="1:6" s="24" customFormat="1" x14ac:dyDescent="0.3">
      <c r="A479" s="23">
        <f>+A477+1</f>
        <v>204</v>
      </c>
      <c r="B479" s="34" t="s">
        <v>57</v>
      </c>
      <c r="C479" s="23"/>
      <c r="D479" s="16"/>
      <c r="E479" s="87"/>
      <c r="F479" s="89"/>
    </row>
    <row r="480" spans="1:6" s="24" customFormat="1" x14ac:dyDescent="0.3">
      <c r="A480" s="23"/>
      <c r="B480" s="26" t="s">
        <v>112</v>
      </c>
      <c r="C480" s="23" t="s">
        <v>6</v>
      </c>
      <c r="D480" s="16">
        <v>37</v>
      </c>
      <c r="E480" s="87"/>
      <c r="F480" s="89"/>
    </row>
    <row r="481" spans="1:6" s="24" customFormat="1" x14ac:dyDescent="0.3">
      <c r="A481" s="23">
        <f t="shared" ref="A481" si="28">+A479+1</f>
        <v>205</v>
      </c>
      <c r="B481" s="34" t="s">
        <v>58</v>
      </c>
      <c r="C481" s="23"/>
      <c r="D481" s="16"/>
      <c r="E481" s="87"/>
      <c r="F481" s="89"/>
    </row>
    <row r="482" spans="1:6" s="24" customFormat="1" x14ac:dyDescent="0.3">
      <c r="A482" s="23"/>
      <c r="B482" s="26" t="s">
        <v>112</v>
      </c>
      <c r="C482" s="23" t="s">
        <v>6</v>
      </c>
      <c r="D482" s="16">
        <v>63</v>
      </c>
      <c r="E482" s="87"/>
      <c r="F482" s="89"/>
    </row>
    <row r="483" spans="1:6" s="24" customFormat="1" x14ac:dyDescent="0.3">
      <c r="A483" s="23"/>
      <c r="B483" s="28" t="s">
        <v>59</v>
      </c>
      <c r="C483" s="23"/>
      <c r="D483" s="16"/>
      <c r="E483" s="87"/>
      <c r="F483" s="89"/>
    </row>
    <row r="484" spans="1:6" s="24" customFormat="1" x14ac:dyDescent="0.3">
      <c r="A484" s="23">
        <f>+A481+1</f>
        <v>206</v>
      </c>
      <c r="B484" s="34" t="s">
        <v>247</v>
      </c>
      <c r="C484" s="23"/>
      <c r="D484" s="16"/>
      <c r="E484" s="87"/>
      <c r="F484" s="89"/>
    </row>
    <row r="485" spans="1:6" s="24" customFormat="1" x14ac:dyDescent="0.3">
      <c r="A485" s="23"/>
      <c r="B485" s="26" t="s">
        <v>7</v>
      </c>
      <c r="C485" s="23" t="s">
        <v>2</v>
      </c>
      <c r="D485" s="16">
        <v>7</v>
      </c>
      <c r="E485" s="87"/>
      <c r="F485" s="89"/>
    </row>
    <row r="486" spans="1:6" s="24" customFormat="1" x14ac:dyDescent="0.3">
      <c r="A486" s="23">
        <f t="shared" ref="A486:A492" si="29">+A484+1</f>
        <v>207</v>
      </c>
      <c r="B486" s="34" t="s">
        <v>246</v>
      </c>
      <c r="C486" s="23"/>
      <c r="D486" s="16"/>
      <c r="E486" s="87"/>
      <c r="F486" s="89"/>
    </row>
    <row r="487" spans="1:6" s="24" customFormat="1" x14ac:dyDescent="0.3">
      <c r="A487" s="23"/>
      <c r="B487" s="26" t="s">
        <v>7</v>
      </c>
      <c r="C487" s="23" t="s">
        <v>2</v>
      </c>
      <c r="D487" s="16">
        <v>5</v>
      </c>
      <c r="E487" s="87"/>
      <c r="F487" s="89"/>
    </row>
    <row r="488" spans="1:6" s="24" customFormat="1" x14ac:dyDescent="0.3">
      <c r="A488" s="23">
        <f>+A486+1</f>
        <v>208</v>
      </c>
      <c r="B488" s="34" t="s">
        <v>344</v>
      </c>
      <c r="C488" s="23"/>
      <c r="D488" s="16"/>
      <c r="E488" s="87"/>
      <c r="F488" s="89"/>
    </row>
    <row r="489" spans="1:6" s="24" customFormat="1" x14ac:dyDescent="0.3">
      <c r="A489" s="23"/>
      <c r="B489" s="26" t="s">
        <v>7</v>
      </c>
      <c r="C489" s="23" t="s">
        <v>2</v>
      </c>
      <c r="D489" s="16">
        <v>8</v>
      </c>
      <c r="E489" s="87"/>
      <c r="F489" s="89"/>
    </row>
    <row r="490" spans="1:6" s="24" customFormat="1" x14ac:dyDescent="0.3">
      <c r="A490" s="23">
        <f t="shared" si="29"/>
        <v>209</v>
      </c>
      <c r="B490" s="34" t="s">
        <v>149</v>
      </c>
      <c r="C490" s="23"/>
      <c r="D490" s="16"/>
      <c r="E490" s="87"/>
      <c r="F490" s="89"/>
    </row>
    <row r="491" spans="1:6" s="24" customFormat="1" x14ac:dyDescent="0.3">
      <c r="A491" s="23"/>
      <c r="B491" s="26" t="s">
        <v>7</v>
      </c>
      <c r="C491" s="23" t="s">
        <v>2</v>
      </c>
      <c r="D491" s="16">
        <v>1</v>
      </c>
      <c r="E491" s="87"/>
      <c r="F491" s="89"/>
    </row>
    <row r="492" spans="1:6" s="24" customFormat="1" x14ac:dyDescent="0.3">
      <c r="A492" s="23">
        <f t="shared" si="29"/>
        <v>210</v>
      </c>
      <c r="B492" s="34" t="s">
        <v>85</v>
      </c>
      <c r="C492" s="23"/>
      <c r="D492" s="16"/>
      <c r="E492" s="87"/>
      <c r="F492" s="89"/>
    </row>
    <row r="493" spans="1:6" s="24" customFormat="1" x14ac:dyDescent="0.3">
      <c r="A493" s="23"/>
      <c r="B493" s="26" t="s">
        <v>7</v>
      </c>
      <c r="C493" s="23" t="s">
        <v>2</v>
      </c>
      <c r="D493" s="16">
        <v>1</v>
      </c>
      <c r="E493" s="87"/>
      <c r="F493" s="89"/>
    </row>
    <row r="494" spans="1:6" s="24" customFormat="1" x14ac:dyDescent="0.3">
      <c r="A494" s="23">
        <f t="shared" ref="A494:A496" si="30">+A492+1</f>
        <v>211</v>
      </c>
      <c r="B494" s="34" t="s">
        <v>60</v>
      </c>
      <c r="C494" s="23"/>
      <c r="D494" s="16"/>
      <c r="E494" s="87"/>
      <c r="F494" s="89"/>
    </row>
    <row r="495" spans="1:6" s="24" customFormat="1" x14ac:dyDescent="0.3">
      <c r="A495" s="23"/>
      <c r="B495" s="26" t="s">
        <v>7</v>
      </c>
      <c r="C495" s="23" t="s">
        <v>2</v>
      </c>
      <c r="D495" s="16">
        <v>1</v>
      </c>
      <c r="E495" s="87"/>
      <c r="F495" s="89"/>
    </row>
    <row r="496" spans="1:6" s="24" customFormat="1" x14ac:dyDescent="0.3">
      <c r="A496" s="23">
        <f t="shared" si="30"/>
        <v>212</v>
      </c>
      <c r="B496" s="34" t="s">
        <v>257</v>
      </c>
      <c r="C496" s="23"/>
      <c r="D496" s="16"/>
      <c r="E496" s="87"/>
      <c r="F496" s="89"/>
    </row>
    <row r="497" spans="1:6" s="24" customFormat="1" x14ac:dyDescent="0.3">
      <c r="A497" s="23"/>
      <c r="B497" s="26" t="s">
        <v>7</v>
      </c>
      <c r="C497" s="23" t="s">
        <v>2</v>
      </c>
      <c r="D497" s="16">
        <v>1</v>
      </c>
      <c r="E497" s="87"/>
      <c r="F497" s="89"/>
    </row>
    <row r="498" spans="1:6" s="24" customFormat="1" x14ac:dyDescent="0.3">
      <c r="A498" s="23"/>
      <c r="B498" s="28" t="s">
        <v>87</v>
      </c>
      <c r="C498" s="23"/>
      <c r="D498" s="16"/>
      <c r="E498" s="87"/>
      <c r="F498" s="89"/>
    </row>
    <row r="499" spans="1:6" s="24" customFormat="1" x14ac:dyDescent="0.3">
      <c r="A499" s="23">
        <f>+A496+1</f>
        <v>213</v>
      </c>
      <c r="B499" s="34" t="s">
        <v>61</v>
      </c>
      <c r="C499" s="23"/>
      <c r="D499" s="16"/>
      <c r="E499" s="87"/>
      <c r="F499" s="89"/>
    </row>
    <row r="500" spans="1:6" s="24" customFormat="1" x14ac:dyDescent="0.3">
      <c r="A500" s="23"/>
      <c r="B500" s="26" t="s">
        <v>7</v>
      </c>
      <c r="C500" s="23" t="s">
        <v>2</v>
      </c>
      <c r="D500" s="16">
        <v>2</v>
      </c>
      <c r="E500" s="87"/>
      <c r="F500" s="89"/>
    </row>
    <row r="501" spans="1:6" s="24" customFormat="1" x14ac:dyDescent="0.3">
      <c r="A501" s="23">
        <f>+A499+1</f>
        <v>214</v>
      </c>
      <c r="B501" s="34" t="s">
        <v>62</v>
      </c>
      <c r="C501" s="23"/>
      <c r="D501" s="16"/>
      <c r="E501" s="87"/>
      <c r="F501" s="89"/>
    </row>
    <row r="502" spans="1:6" s="24" customFormat="1" x14ac:dyDescent="0.3">
      <c r="A502" s="23"/>
      <c r="B502" s="26" t="s">
        <v>7</v>
      </c>
      <c r="C502" s="23" t="s">
        <v>2</v>
      </c>
      <c r="D502" s="16">
        <v>1</v>
      </c>
      <c r="E502" s="87"/>
      <c r="F502" s="89"/>
    </row>
    <row r="503" spans="1:6" s="24" customFormat="1" x14ac:dyDescent="0.3">
      <c r="A503" s="23">
        <f>+A501+1</f>
        <v>215</v>
      </c>
      <c r="B503" s="34" t="s">
        <v>63</v>
      </c>
      <c r="C503" s="23"/>
      <c r="D503" s="16"/>
      <c r="E503" s="87"/>
      <c r="F503" s="89"/>
    </row>
    <row r="504" spans="1:6" s="24" customFormat="1" x14ac:dyDescent="0.3">
      <c r="A504" s="23"/>
      <c r="B504" s="26" t="s">
        <v>7</v>
      </c>
      <c r="C504" s="23" t="s">
        <v>2</v>
      </c>
      <c r="D504" s="16">
        <v>10</v>
      </c>
      <c r="E504" s="87"/>
      <c r="F504" s="89"/>
    </row>
    <row r="505" spans="1:6" s="24" customFormat="1" x14ac:dyDescent="0.3">
      <c r="A505" s="23">
        <f>+A503+1</f>
        <v>216</v>
      </c>
      <c r="B505" s="34" t="s">
        <v>64</v>
      </c>
      <c r="C505" s="23"/>
      <c r="D505" s="16"/>
      <c r="E505" s="87"/>
      <c r="F505" s="89"/>
    </row>
    <row r="506" spans="1:6" s="24" customFormat="1" x14ac:dyDescent="0.3">
      <c r="A506" s="23"/>
      <c r="B506" s="26" t="s">
        <v>7</v>
      </c>
      <c r="C506" s="23" t="s">
        <v>2</v>
      </c>
      <c r="D506" s="16">
        <v>2</v>
      </c>
      <c r="E506" s="87"/>
      <c r="F506" s="89"/>
    </row>
    <row r="507" spans="1:6" s="24" customFormat="1" x14ac:dyDescent="0.3">
      <c r="A507" s="23">
        <f>1+A505</f>
        <v>217</v>
      </c>
      <c r="B507" s="34" t="s">
        <v>65</v>
      </c>
      <c r="C507" s="23"/>
      <c r="D507" s="16"/>
      <c r="E507" s="87"/>
      <c r="F507" s="89"/>
    </row>
    <row r="508" spans="1:6" s="24" customFormat="1" x14ac:dyDescent="0.3">
      <c r="A508" s="23"/>
      <c r="B508" s="26" t="s">
        <v>7</v>
      </c>
      <c r="C508" s="23" t="s">
        <v>2</v>
      </c>
      <c r="D508" s="16">
        <v>1</v>
      </c>
      <c r="E508" s="87"/>
      <c r="F508" s="89"/>
    </row>
    <row r="509" spans="1:6" s="24" customFormat="1" x14ac:dyDescent="0.3">
      <c r="A509" s="23">
        <f>+A507+1</f>
        <v>218</v>
      </c>
      <c r="B509" s="34" t="s">
        <v>66</v>
      </c>
      <c r="C509" s="23"/>
      <c r="D509" s="16"/>
      <c r="E509" s="87"/>
      <c r="F509" s="89"/>
    </row>
    <row r="510" spans="1:6" s="24" customFormat="1" x14ac:dyDescent="0.3">
      <c r="A510" s="23"/>
      <c r="B510" s="26" t="s">
        <v>7</v>
      </c>
      <c r="C510" s="23" t="s">
        <v>2</v>
      </c>
      <c r="D510" s="16">
        <v>6</v>
      </c>
      <c r="E510" s="87"/>
      <c r="F510" s="89"/>
    </row>
    <row r="511" spans="1:6" s="24" customFormat="1" x14ac:dyDescent="0.3">
      <c r="A511" s="23">
        <f>+A509+1</f>
        <v>219</v>
      </c>
      <c r="B511" s="34" t="s">
        <v>67</v>
      </c>
      <c r="C511" s="23"/>
      <c r="D511" s="16"/>
      <c r="E511" s="87"/>
      <c r="F511" s="89"/>
    </row>
    <row r="512" spans="1:6" s="24" customFormat="1" x14ac:dyDescent="0.3">
      <c r="A512" s="23"/>
      <c r="B512" s="26" t="s">
        <v>7</v>
      </c>
      <c r="C512" s="23" t="s">
        <v>2</v>
      </c>
      <c r="D512" s="16">
        <v>18</v>
      </c>
      <c r="E512" s="87"/>
      <c r="F512" s="89"/>
    </row>
    <row r="513" spans="1:6" s="24" customFormat="1" x14ac:dyDescent="0.3">
      <c r="A513" s="23">
        <f>+A511+1</f>
        <v>220</v>
      </c>
      <c r="B513" s="34" t="s">
        <v>68</v>
      </c>
      <c r="C513" s="23"/>
      <c r="D513" s="16"/>
      <c r="E513" s="87"/>
      <c r="F513" s="89"/>
    </row>
    <row r="514" spans="1:6" s="24" customFormat="1" x14ac:dyDescent="0.3">
      <c r="A514" s="23"/>
      <c r="B514" s="26" t="s">
        <v>7</v>
      </c>
      <c r="C514" s="23" t="s">
        <v>2</v>
      </c>
      <c r="D514" s="16">
        <v>18</v>
      </c>
      <c r="E514" s="87"/>
      <c r="F514" s="89"/>
    </row>
    <row r="515" spans="1:6" s="24" customFormat="1" x14ac:dyDescent="0.3">
      <c r="A515" s="23">
        <f t="shared" ref="A515:A517" si="31">+A513+1</f>
        <v>221</v>
      </c>
      <c r="B515" s="34" t="s">
        <v>113</v>
      </c>
      <c r="C515" s="23"/>
      <c r="D515" s="16"/>
      <c r="E515" s="87"/>
      <c r="F515" s="89"/>
    </row>
    <row r="516" spans="1:6" s="24" customFormat="1" x14ac:dyDescent="0.3">
      <c r="A516" s="23"/>
      <c r="B516" s="26" t="s">
        <v>7</v>
      </c>
      <c r="C516" s="23" t="s">
        <v>2</v>
      </c>
      <c r="D516" s="16">
        <v>6</v>
      </c>
      <c r="E516" s="87"/>
      <c r="F516" s="89"/>
    </row>
    <row r="517" spans="1:6" s="24" customFormat="1" x14ac:dyDescent="0.3">
      <c r="A517" s="23">
        <f t="shared" si="31"/>
        <v>222</v>
      </c>
      <c r="B517" s="34" t="s">
        <v>95</v>
      </c>
      <c r="C517" s="23"/>
      <c r="D517" s="16"/>
      <c r="E517" s="87"/>
      <c r="F517" s="89"/>
    </row>
    <row r="518" spans="1:6" s="24" customFormat="1" x14ac:dyDescent="0.3">
      <c r="A518" s="23"/>
      <c r="B518" s="26" t="s">
        <v>7</v>
      </c>
      <c r="C518" s="23" t="s">
        <v>2</v>
      </c>
      <c r="D518" s="16">
        <v>2</v>
      </c>
      <c r="E518" s="87"/>
      <c r="F518" s="89"/>
    </row>
    <row r="519" spans="1:6" s="24" customFormat="1" x14ac:dyDescent="0.3">
      <c r="A519" s="23">
        <f>+A517+1</f>
        <v>223</v>
      </c>
      <c r="B519" s="34" t="s">
        <v>282</v>
      </c>
      <c r="C519" s="23"/>
      <c r="D519" s="16"/>
      <c r="E519" s="87"/>
      <c r="F519" s="89"/>
    </row>
    <row r="520" spans="1:6" s="24" customFormat="1" x14ac:dyDescent="0.3">
      <c r="A520" s="23"/>
      <c r="B520" s="26" t="s">
        <v>7</v>
      </c>
      <c r="C520" s="23" t="s">
        <v>2</v>
      </c>
      <c r="D520" s="16">
        <v>10</v>
      </c>
      <c r="E520" s="87"/>
      <c r="F520" s="89"/>
    </row>
    <row r="521" spans="1:6" s="24" customFormat="1" x14ac:dyDescent="0.3">
      <c r="A521" s="23"/>
      <c r="B521" s="28" t="s">
        <v>88</v>
      </c>
      <c r="C521" s="23"/>
      <c r="D521" s="16"/>
      <c r="E521" s="87"/>
      <c r="F521" s="89"/>
    </row>
    <row r="522" spans="1:6" s="24" customFormat="1" x14ac:dyDescent="0.3">
      <c r="A522" s="23">
        <f>+A519+1</f>
        <v>224</v>
      </c>
      <c r="B522" s="34" t="s">
        <v>86</v>
      </c>
      <c r="C522" s="23"/>
      <c r="D522" s="16"/>
      <c r="E522" s="87"/>
      <c r="F522" s="89"/>
    </row>
    <row r="523" spans="1:6" x14ac:dyDescent="0.3">
      <c r="A523" s="23"/>
      <c r="B523" s="26" t="s">
        <v>7</v>
      </c>
      <c r="C523" s="23" t="s">
        <v>2</v>
      </c>
      <c r="D523" s="16">
        <v>1</v>
      </c>
      <c r="E523" s="87"/>
      <c r="F523" s="89"/>
    </row>
    <row r="524" spans="1:6" x14ac:dyDescent="0.3">
      <c r="A524" s="23"/>
      <c r="B524" s="28" t="s">
        <v>89</v>
      </c>
      <c r="C524" s="23"/>
      <c r="D524" s="16"/>
      <c r="E524" s="87"/>
      <c r="F524" s="89"/>
    </row>
    <row r="525" spans="1:6" x14ac:dyDescent="0.3">
      <c r="A525" s="23">
        <f>+A522+1</f>
        <v>225</v>
      </c>
      <c r="B525" s="34" t="s">
        <v>69</v>
      </c>
      <c r="C525" s="23"/>
      <c r="D525" s="16"/>
      <c r="E525" s="87"/>
      <c r="F525" s="89"/>
    </row>
    <row r="526" spans="1:6" x14ac:dyDescent="0.3">
      <c r="A526" s="23"/>
      <c r="B526" s="26" t="s">
        <v>7</v>
      </c>
      <c r="C526" s="23" t="s">
        <v>2</v>
      </c>
      <c r="D526" s="16">
        <v>4</v>
      </c>
      <c r="E526" s="87"/>
      <c r="F526" s="89"/>
    </row>
    <row r="527" spans="1:6" x14ac:dyDescent="0.3">
      <c r="A527" s="23">
        <f>+A525+1</f>
        <v>226</v>
      </c>
      <c r="B527" s="34" t="s">
        <v>70</v>
      </c>
      <c r="C527" s="23"/>
      <c r="D527" s="16"/>
      <c r="E527" s="87"/>
      <c r="F527" s="89"/>
    </row>
    <row r="528" spans="1:6" x14ac:dyDescent="0.3">
      <c r="A528" s="23"/>
      <c r="B528" s="26" t="s">
        <v>7</v>
      </c>
      <c r="C528" s="23" t="s">
        <v>2</v>
      </c>
      <c r="D528" s="16">
        <v>6</v>
      </c>
      <c r="E528" s="87"/>
      <c r="F528" s="89"/>
    </row>
    <row r="529" spans="1:6" x14ac:dyDescent="0.3">
      <c r="A529" s="23">
        <f t="shared" ref="A529" si="32">+A527+1</f>
        <v>227</v>
      </c>
      <c r="B529" s="69" t="s">
        <v>81</v>
      </c>
      <c r="C529" s="23"/>
      <c r="D529" s="16"/>
      <c r="E529" s="87"/>
      <c r="F529" s="89"/>
    </row>
    <row r="530" spans="1:6" x14ac:dyDescent="0.3">
      <c r="A530" s="23"/>
      <c r="B530" s="26" t="s">
        <v>125</v>
      </c>
      <c r="C530" s="23" t="s">
        <v>2</v>
      </c>
      <c r="D530" s="16">
        <v>4</v>
      </c>
      <c r="E530" s="87"/>
      <c r="F530" s="89"/>
    </row>
    <row r="531" spans="1:6" x14ac:dyDescent="0.3">
      <c r="A531" s="23"/>
      <c r="B531" s="28" t="s">
        <v>71</v>
      </c>
      <c r="C531" s="23"/>
      <c r="D531" s="16"/>
      <c r="E531" s="87"/>
      <c r="F531" s="89"/>
    </row>
    <row r="532" spans="1:6" x14ac:dyDescent="0.3">
      <c r="A532" s="23">
        <f>+A529+1</f>
        <v>228</v>
      </c>
      <c r="B532" s="34" t="s">
        <v>90</v>
      </c>
      <c r="C532" s="23"/>
      <c r="D532" s="16"/>
      <c r="E532" s="87"/>
      <c r="F532" s="89"/>
    </row>
    <row r="533" spans="1:6" x14ac:dyDescent="0.3">
      <c r="A533" s="23"/>
      <c r="B533" s="26" t="s">
        <v>7</v>
      </c>
      <c r="C533" s="23" t="s">
        <v>2</v>
      </c>
      <c r="D533" s="16">
        <v>4</v>
      </c>
      <c r="E533" s="87"/>
      <c r="F533" s="89"/>
    </row>
    <row r="534" spans="1:6" x14ac:dyDescent="0.3">
      <c r="A534" s="23"/>
      <c r="B534" s="28" t="s">
        <v>72</v>
      </c>
      <c r="C534" s="23"/>
      <c r="D534" s="16"/>
      <c r="E534" s="87"/>
      <c r="F534" s="89"/>
    </row>
    <row r="535" spans="1:6" x14ac:dyDescent="0.3">
      <c r="A535" s="23">
        <f>+A532+1</f>
        <v>229</v>
      </c>
      <c r="B535" s="34" t="s">
        <v>73</v>
      </c>
      <c r="C535" s="23"/>
      <c r="D535" s="16"/>
      <c r="E535" s="87"/>
      <c r="F535" s="89"/>
    </row>
    <row r="536" spans="1:6" x14ac:dyDescent="0.3">
      <c r="A536" s="23"/>
      <c r="B536" s="26" t="s">
        <v>7</v>
      </c>
      <c r="C536" s="23" t="s">
        <v>2</v>
      </c>
      <c r="D536" s="16">
        <v>11</v>
      </c>
      <c r="E536" s="87"/>
      <c r="F536" s="89"/>
    </row>
    <row r="537" spans="1:6" x14ac:dyDescent="0.3">
      <c r="A537" s="23">
        <f>A535+1</f>
        <v>230</v>
      </c>
      <c r="B537" s="34" t="s">
        <v>74</v>
      </c>
      <c r="C537" s="23"/>
      <c r="D537" s="16"/>
      <c r="E537" s="87"/>
      <c r="F537" s="89"/>
    </row>
    <row r="538" spans="1:6" x14ac:dyDescent="0.3">
      <c r="A538" s="23"/>
      <c r="B538" s="26" t="s">
        <v>7</v>
      </c>
      <c r="C538" s="23" t="s">
        <v>2</v>
      </c>
      <c r="D538" s="16">
        <v>11</v>
      </c>
      <c r="E538" s="87"/>
      <c r="F538" s="89"/>
    </row>
    <row r="539" spans="1:6" x14ac:dyDescent="0.3">
      <c r="A539" s="23">
        <f>+A537+1</f>
        <v>231</v>
      </c>
      <c r="B539" s="34" t="s">
        <v>75</v>
      </c>
      <c r="C539" s="23"/>
      <c r="D539" s="16"/>
      <c r="E539" s="87"/>
      <c r="F539" s="89"/>
    </row>
    <row r="540" spans="1:6" x14ac:dyDescent="0.3">
      <c r="A540" s="23"/>
      <c r="B540" s="26" t="s">
        <v>7</v>
      </c>
      <c r="C540" s="23" t="s">
        <v>2</v>
      </c>
      <c r="D540" s="16">
        <v>11</v>
      </c>
      <c r="E540" s="87"/>
      <c r="F540" s="89"/>
    </row>
    <row r="541" spans="1:6" x14ac:dyDescent="0.3">
      <c r="A541" s="23"/>
      <c r="B541" s="28" t="s">
        <v>76</v>
      </c>
      <c r="C541" s="23"/>
      <c r="D541" s="16"/>
      <c r="E541" s="87"/>
      <c r="F541" s="89"/>
    </row>
    <row r="542" spans="1:6" x14ac:dyDescent="0.3">
      <c r="A542" s="23">
        <f>+A539+1</f>
        <v>232</v>
      </c>
      <c r="B542" s="34" t="s">
        <v>91</v>
      </c>
      <c r="C542" s="23"/>
      <c r="D542" s="16"/>
      <c r="E542" s="87"/>
      <c r="F542" s="89"/>
    </row>
    <row r="543" spans="1:6" ht="17.25" thickBot="1" x14ac:dyDescent="0.35">
      <c r="A543" s="23"/>
      <c r="B543" s="26" t="s">
        <v>127</v>
      </c>
      <c r="C543" s="23" t="s">
        <v>6</v>
      </c>
      <c r="D543" s="16">
        <v>25</v>
      </c>
      <c r="E543" s="87"/>
      <c r="F543" s="89"/>
    </row>
    <row r="544" spans="1:6" ht="17.25" thickBot="1" x14ac:dyDescent="0.35">
      <c r="A544" s="111" t="str">
        <f>+"TOTAL "&amp;B441</f>
        <v>TOTAL L/ LOT :  PLOMBERIE - SANITAIRE - PROTECTION INCENDIE</v>
      </c>
      <c r="B544" s="112"/>
      <c r="C544" s="112"/>
      <c r="D544" s="112"/>
      <c r="E544" s="113"/>
      <c r="F544" s="90"/>
    </row>
    <row r="545" spans="1:6" x14ac:dyDescent="0.3">
      <c r="A545" s="38"/>
      <c r="B545" s="44" t="s">
        <v>278</v>
      </c>
      <c r="C545" s="61"/>
      <c r="D545" s="62"/>
      <c r="E545" s="63"/>
      <c r="F545" s="64"/>
    </row>
    <row r="546" spans="1:6" s="3" customFormat="1" ht="18.75" customHeight="1" x14ac:dyDescent="0.3">
      <c r="A546" s="70"/>
      <c r="B546" s="28" t="s">
        <v>92</v>
      </c>
      <c r="C546" s="70"/>
      <c r="D546" s="71"/>
      <c r="E546" s="71"/>
      <c r="F546" s="72"/>
    </row>
    <row r="547" spans="1:6" s="9" customFormat="1" x14ac:dyDescent="0.3">
      <c r="A547" s="23">
        <f>+A542+1</f>
        <v>233</v>
      </c>
      <c r="B547" s="34" t="s">
        <v>126</v>
      </c>
      <c r="C547" s="23"/>
      <c r="D547" s="16"/>
      <c r="E547" s="16"/>
      <c r="F547" s="33"/>
    </row>
    <row r="548" spans="1:6" s="9" customFormat="1" x14ac:dyDescent="0.3">
      <c r="A548" s="23"/>
      <c r="B548" s="26" t="s">
        <v>82</v>
      </c>
      <c r="C548" s="23" t="s">
        <v>2</v>
      </c>
      <c r="D548" s="16">
        <v>1</v>
      </c>
      <c r="E548" s="87"/>
      <c r="F548" s="89"/>
    </row>
    <row r="549" spans="1:6" s="9" customFormat="1" x14ac:dyDescent="0.3">
      <c r="A549" s="23">
        <f>A547+1</f>
        <v>234</v>
      </c>
      <c r="B549" s="34" t="s">
        <v>243</v>
      </c>
      <c r="C549" s="23"/>
      <c r="D549" s="16"/>
      <c r="E549" s="87"/>
      <c r="F549" s="89"/>
    </row>
    <row r="550" spans="1:6" s="9" customFormat="1" x14ac:dyDescent="0.3">
      <c r="A550" s="23"/>
      <c r="B550" s="26" t="s">
        <v>82</v>
      </c>
      <c r="C550" s="23" t="s">
        <v>2</v>
      </c>
      <c r="D550" s="16">
        <v>1</v>
      </c>
      <c r="E550" s="87"/>
      <c r="F550" s="89"/>
    </row>
    <row r="551" spans="1:6" s="3" customFormat="1" ht="18.75" customHeight="1" x14ac:dyDescent="0.3">
      <c r="A551" s="70"/>
      <c r="B551" s="28" t="s">
        <v>150</v>
      </c>
      <c r="C551" s="70"/>
      <c r="D551" s="71"/>
      <c r="E551" s="98"/>
      <c r="F551" s="99"/>
    </row>
    <row r="552" spans="1:6" s="8" customFormat="1" x14ac:dyDescent="0.3">
      <c r="A552" s="23">
        <f>+A549+1</f>
        <v>235</v>
      </c>
      <c r="B552" s="34" t="s">
        <v>96</v>
      </c>
      <c r="C552" s="23"/>
      <c r="D552" s="16"/>
      <c r="E552" s="87"/>
      <c r="F552" s="89"/>
    </row>
    <row r="553" spans="1:6" s="8" customFormat="1" x14ac:dyDescent="0.3">
      <c r="A553" s="23"/>
      <c r="B553" s="26" t="s">
        <v>107</v>
      </c>
      <c r="C553" s="23" t="s">
        <v>5</v>
      </c>
      <c r="D553" s="16">
        <v>17</v>
      </c>
      <c r="E553" s="87"/>
      <c r="F553" s="89"/>
    </row>
    <row r="554" spans="1:6" x14ac:dyDescent="0.3">
      <c r="A554" s="23">
        <f>+A552+1</f>
        <v>236</v>
      </c>
      <c r="B554" s="34" t="s">
        <v>242</v>
      </c>
      <c r="C554" s="23"/>
      <c r="D554" s="16"/>
      <c r="E554" s="87"/>
      <c r="F554" s="89"/>
    </row>
    <row r="555" spans="1:6" x14ac:dyDescent="0.3">
      <c r="A555" s="23"/>
      <c r="B555" s="26" t="s">
        <v>82</v>
      </c>
      <c r="C555" s="23" t="s">
        <v>2</v>
      </c>
      <c r="D555" s="16">
        <v>1</v>
      </c>
      <c r="E555" s="87"/>
      <c r="F555" s="89"/>
    </row>
    <row r="556" spans="1:6" s="9" customFormat="1" x14ac:dyDescent="0.3">
      <c r="A556" s="23">
        <f>+A554+1</f>
        <v>237</v>
      </c>
      <c r="B556" s="34" t="s">
        <v>241</v>
      </c>
      <c r="C556" s="23"/>
      <c r="D556" s="16"/>
      <c r="E556" s="87"/>
      <c r="F556" s="89"/>
    </row>
    <row r="557" spans="1:6" s="9" customFormat="1" ht="17.25" thickBot="1" x14ac:dyDescent="0.35">
      <c r="A557" s="23"/>
      <c r="B557" s="26" t="s">
        <v>82</v>
      </c>
      <c r="C557" s="23" t="s">
        <v>2</v>
      </c>
      <c r="D557" s="16">
        <v>10</v>
      </c>
      <c r="E557" s="87"/>
      <c r="F557" s="89"/>
    </row>
    <row r="558" spans="1:6" ht="17.25" thickBot="1" x14ac:dyDescent="0.35">
      <c r="A558" s="114" t="str">
        <f>+"TOTAL "&amp;B545</f>
        <v>TOTAL M/ LOT : CLIMATISATION ET VENTILATION</v>
      </c>
      <c r="B558" s="112"/>
      <c r="C558" s="112"/>
      <c r="D558" s="112"/>
      <c r="E558" s="113"/>
      <c r="F558" s="90"/>
    </row>
    <row r="559" spans="1:6" x14ac:dyDescent="0.3">
      <c r="A559" s="38"/>
      <c r="B559" s="44" t="s">
        <v>279</v>
      </c>
      <c r="C559" s="61"/>
      <c r="D559" s="62"/>
      <c r="E559" s="63"/>
      <c r="F559" s="64"/>
    </row>
    <row r="560" spans="1:6" x14ac:dyDescent="0.3">
      <c r="A560" s="23">
        <f>+A556+1</f>
        <v>238</v>
      </c>
      <c r="B560" s="34" t="s">
        <v>349</v>
      </c>
      <c r="C560" s="23"/>
      <c r="D560" s="16"/>
      <c r="E560" s="16"/>
      <c r="F560" s="33"/>
    </row>
    <row r="561" spans="1:6" ht="17.25" thickBot="1" x14ac:dyDescent="0.35">
      <c r="A561" s="23"/>
      <c r="B561" s="73" t="s">
        <v>108</v>
      </c>
      <c r="C561" s="74" t="s">
        <v>109</v>
      </c>
      <c r="D561" s="16">
        <v>1</v>
      </c>
      <c r="E561" s="87"/>
      <c r="F561" s="89"/>
    </row>
    <row r="562" spans="1:6" ht="17.25" thickBot="1" x14ac:dyDescent="0.35">
      <c r="A562" s="114" t="str">
        <f>+"TOTAL "&amp;B559</f>
        <v>TOTAL N/ LOT : BRANCHEMENT DIVERS</v>
      </c>
      <c r="B562" s="112"/>
      <c r="C562" s="112"/>
      <c r="D562" s="112"/>
      <c r="E562" s="113"/>
      <c r="F562" s="90"/>
    </row>
    <row r="563" spans="1:6" x14ac:dyDescent="0.3">
      <c r="A563" s="75"/>
      <c r="B563" s="44" t="s">
        <v>280</v>
      </c>
      <c r="C563" s="23"/>
      <c r="D563" s="16"/>
      <c r="E563" s="16"/>
      <c r="F563" s="33"/>
    </row>
    <row r="564" spans="1:6" x14ac:dyDescent="0.3">
      <c r="A564" s="23">
        <f>+A560+1</f>
        <v>239</v>
      </c>
      <c r="B564" s="34" t="s">
        <v>263</v>
      </c>
      <c r="C564" s="23"/>
      <c r="D564" s="16"/>
      <c r="E564" s="16"/>
      <c r="F564" s="33"/>
    </row>
    <row r="565" spans="1:6" x14ac:dyDescent="0.3">
      <c r="A565" s="74"/>
      <c r="B565" s="26" t="s">
        <v>261</v>
      </c>
      <c r="C565" s="74" t="s">
        <v>5</v>
      </c>
      <c r="D565" s="76">
        <v>3100</v>
      </c>
      <c r="E565" s="100"/>
      <c r="F565" s="89"/>
    </row>
    <row r="566" spans="1:6" x14ac:dyDescent="0.3">
      <c r="A566" s="23">
        <f>A564+1</f>
        <v>240</v>
      </c>
      <c r="B566" s="34" t="s">
        <v>345</v>
      </c>
      <c r="C566" s="23"/>
      <c r="D566" s="16"/>
      <c r="E566" s="87"/>
      <c r="F566" s="89"/>
    </row>
    <row r="567" spans="1:6" x14ac:dyDescent="0.3">
      <c r="A567" s="74"/>
      <c r="B567" s="26" t="s">
        <v>261</v>
      </c>
      <c r="C567" s="74" t="s">
        <v>5</v>
      </c>
      <c r="D567" s="76">
        <v>1700</v>
      </c>
      <c r="E567" s="100"/>
      <c r="F567" s="89"/>
    </row>
    <row r="568" spans="1:6" x14ac:dyDescent="0.3">
      <c r="A568" s="23">
        <f>A566+1</f>
        <v>241</v>
      </c>
      <c r="B568" s="34" t="s">
        <v>265</v>
      </c>
      <c r="C568" s="23"/>
      <c r="D568" s="16"/>
      <c r="E568" s="87"/>
      <c r="F568" s="89"/>
    </row>
    <row r="569" spans="1:6" x14ac:dyDescent="0.3">
      <c r="A569" s="74"/>
      <c r="B569" s="26" t="s">
        <v>261</v>
      </c>
      <c r="C569" s="74" t="s">
        <v>5</v>
      </c>
      <c r="D569" s="76">
        <v>2090</v>
      </c>
      <c r="E569" s="100"/>
      <c r="F569" s="89"/>
    </row>
    <row r="570" spans="1:6" x14ac:dyDescent="0.3">
      <c r="A570" s="23">
        <f>+A568+1</f>
        <v>242</v>
      </c>
      <c r="B570" s="34" t="s">
        <v>346</v>
      </c>
      <c r="C570" s="23"/>
      <c r="D570" s="16"/>
      <c r="E570" s="87"/>
      <c r="F570" s="89"/>
    </row>
    <row r="571" spans="1:6" x14ac:dyDescent="0.3">
      <c r="A571" s="74"/>
      <c r="B571" s="26" t="s">
        <v>261</v>
      </c>
      <c r="C571" s="74" t="s">
        <v>5</v>
      </c>
      <c r="D571" s="76">
        <v>1090</v>
      </c>
      <c r="E571" s="100"/>
      <c r="F571" s="89"/>
    </row>
    <row r="572" spans="1:6" x14ac:dyDescent="0.3">
      <c r="A572" s="23">
        <f>+A570+1</f>
        <v>243</v>
      </c>
      <c r="B572" s="34" t="s">
        <v>347</v>
      </c>
      <c r="C572" s="23"/>
      <c r="D572" s="16"/>
      <c r="E572" s="87"/>
      <c r="F572" s="89"/>
    </row>
    <row r="573" spans="1:6" ht="17.25" thickBot="1" x14ac:dyDescent="0.35">
      <c r="A573" s="74"/>
      <c r="B573" s="26" t="s">
        <v>261</v>
      </c>
      <c r="C573" s="74" t="s">
        <v>5</v>
      </c>
      <c r="D573" s="76">
        <v>110</v>
      </c>
      <c r="E573" s="100"/>
      <c r="F573" s="89"/>
    </row>
    <row r="574" spans="1:6" ht="17.25" thickBot="1" x14ac:dyDescent="0.35">
      <c r="A574" s="114" t="str">
        <f>+"TOTAL "&amp;B563</f>
        <v>TOTAL O/ LOT : PEINTURE</v>
      </c>
      <c r="B574" s="112"/>
      <c r="C574" s="112"/>
      <c r="D574" s="112"/>
      <c r="E574" s="113"/>
      <c r="F574" s="90"/>
    </row>
    <row r="575" spans="1:6" x14ac:dyDescent="0.3">
      <c r="A575" s="77"/>
      <c r="B575" s="44" t="s">
        <v>281</v>
      </c>
      <c r="C575" s="75"/>
      <c r="D575" s="78"/>
      <c r="E575" s="79"/>
      <c r="F575" s="80"/>
    </row>
    <row r="576" spans="1:6" x14ac:dyDescent="0.3">
      <c r="A576" s="23">
        <f>+A572+1</f>
        <v>244</v>
      </c>
      <c r="B576" s="34" t="s">
        <v>321</v>
      </c>
      <c r="C576" s="23"/>
      <c r="D576" s="16"/>
      <c r="E576" s="16"/>
      <c r="F576" s="33"/>
    </row>
    <row r="577" spans="1:6" x14ac:dyDescent="0.3">
      <c r="A577" s="23"/>
      <c r="B577" s="26" t="s">
        <v>261</v>
      </c>
      <c r="C577" s="23" t="s">
        <v>5</v>
      </c>
      <c r="D577" s="16">
        <v>820</v>
      </c>
      <c r="E577" s="87"/>
      <c r="F577" s="89"/>
    </row>
    <row r="578" spans="1:6" x14ac:dyDescent="0.3">
      <c r="A578" s="23">
        <f>+A576+1</f>
        <v>245</v>
      </c>
      <c r="B578" s="34" t="s">
        <v>356</v>
      </c>
      <c r="C578" s="23"/>
      <c r="D578" s="16"/>
      <c r="E578" s="87"/>
      <c r="F578" s="89"/>
    </row>
    <row r="579" spans="1:6" x14ac:dyDescent="0.3">
      <c r="A579" s="23"/>
      <c r="B579" s="26" t="s">
        <v>261</v>
      </c>
      <c r="C579" s="23" t="s">
        <v>5</v>
      </c>
      <c r="D579" s="16">
        <v>3340</v>
      </c>
      <c r="E579" s="87"/>
      <c r="F579" s="89"/>
    </row>
    <row r="580" spans="1:6" s="24" customFormat="1" x14ac:dyDescent="0.3">
      <c r="A580" s="23">
        <f>+A578+1</f>
        <v>246</v>
      </c>
      <c r="B580" s="34" t="s">
        <v>211</v>
      </c>
      <c r="C580" s="23"/>
      <c r="D580" s="16"/>
      <c r="E580" s="87"/>
      <c r="F580" s="89"/>
    </row>
    <row r="581" spans="1:6" s="24" customFormat="1" x14ac:dyDescent="0.3">
      <c r="A581" s="23"/>
      <c r="B581" s="26" t="s">
        <v>261</v>
      </c>
      <c r="C581" s="23" t="s">
        <v>5</v>
      </c>
      <c r="D581" s="16">
        <v>1180</v>
      </c>
      <c r="E581" s="87"/>
      <c r="F581" s="89"/>
    </row>
    <row r="582" spans="1:6" x14ac:dyDescent="0.3">
      <c r="A582" s="23">
        <f>+A580+1</f>
        <v>247</v>
      </c>
      <c r="B582" s="34" t="s">
        <v>212</v>
      </c>
      <c r="C582" s="23"/>
      <c r="D582" s="16"/>
      <c r="E582" s="87"/>
      <c r="F582" s="89"/>
    </row>
    <row r="583" spans="1:6" x14ac:dyDescent="0.3">
      <c r="A583" s="24"/>
      <c r="B583" s="26" t="s">
        <v>261</v>
      </c>
      <c r="C583" s="23" t="s">
        <v>5</v>
      </c>
      <c r="D583" s="16">
        <v>595</v>
      </c>
      <c r="E583" s="87"/>
      <c r="F583" s="89"/>
    </row>
    <row r="584" spans="1:6" x14ac:dyDescent="0.3">
      <c r="A584" s="23">
        <f>A582+1</f>
        <v>248</v>
      </c>
      <c r="B584" s="34" t="s">
        <v>290</v>
      </c>
      <c r="C584" s="23"/>
      <c r="D584" s="16"/>
      <c r="E584" s="87"/>
      <c r="F584" s="89"/>
    </row>
    <row r="585" spans="1:6" x14ac:dyDescent="0.3">
      <c r="A585" s="23"/>
      <c r="B585" s="26" t="s">
        <v>82</v>
      </c>
      <c r="C585" s="23" t="s">
        <v>2</v>
      </c>
      <c r="D585" s="16">
        <v>10</v>
      </c>
      <c r="E585" s="87"/>
      <c r="F585" s="89"/>
    </row>
    <row r="586" spans="1:6" x14ac:dyDescent="0.3">
      <c r="A586" s="23">
        <f t="shared" ref="A586" si="33">A584+1</f>
        <v>249</v>
      </c>
      <c r="B586" s="34" t="s">
        <v>291</v>
      </c>
      <c r="C586" s="23"/>
      <c r="D586" s="16"/>
      <c r="E586" s="87"/>
      <c r="F586" s="89"/>
    </row>
    <row r="587" spans="1:6" x14ac:dyDescent="0.3">
      <c r="A587" s="23"/>
      <c r="B587" s="26" t="s">
        <v>82</v>
      </c>
      <c r="C587" s="23" t="s">
        <v>2</v>
      </c>
      <c r="D587" s="16">
        <v>10</v>
      </c>
      <c r="E587" s="87"/>
      <c r="F587" s="89"/>
    </row>
    <row r="588" spans="1:6" x14ac:dyDescent="0.3">
      <c r="A588" s="23">
        <f t="shared" ref="A588" si="34">A586+1</f>
        <v>250</v>
      </c>
      <c r="B588" s="34" t="s">
        <v>293</v>
      </c>
      <c r="C588" s="23"/>
      <c r="D588" s="16"/>
      <c r="E588" s="87"/>
      <c r="F588" s="89"/>
    </row>
    <row r="589" spans="1:6" x14ac:dyDescent="0.3">
      <c r="A589" s="23"/>
      <c r="B589" s="26" t="s">
        <v>82</v>
      </c>
      <c r="C589" s="23" t="s">
        <v>2</v>
      </c>
      <c r="D589" s="16">
        <v>10</v>
      </c>
      <c r="E589" s="87"/>
      <c r="F589" s="89"/>
    </row>
    <row r="590" spans="1:6" x14ac:dyDescent="0.3">
      <c r="A590" s="23">
        <f t="shared" ref="A590" si="35">A588+1</f>
        <v>251</v>
      </c>
      <c r="B590" s="81" t="s">
        <v>294</v>
      </c>
      <c r="C590" s="23"/>
      <c r="D590" s="16"/>
      <c r="E590" s="87"/>
      <c r="F590" s="89"/>
    </row>
    <row r="591" spans="1:6" x14ac:dyDescent="0.3">
      <c r="A591" s="23"/>
      <c r="B591" s="26" t="s">
        <v>82</v>
      </c>
      <c r="C591" s="23" t="s">
        <v>2</v>
      </c>
      <c r="D591" s="16">
        <v>10</v>
      </c>
      <c r="E591" s="87"/>
      <c r="F591" s="89"/>
    </row>
    <row r="592" spans="1:6" x14ac:dyDescent="0.3">
      <c r="A592" s="23">
        <f t="shared" ref="A592" si="36">A590+1</f>
        <v>252</v>
      </c>
      <c r="B592" s="34" t="s">
        <v>292</v>
      </c>
      <c r="C592" s="23"/>
      <c r="D592" s="16"/>
      <c r="E592" s="87"/>
      <c r="F592" s="89"/>
    </row>
    <row r="593" spans="1:6" x14ac:dyDescent="0.3">
      <c r="A593" s="23"/>
      <c r="B593" s="26" t="s">
        <v>82</v>
      </c>
      <c r="C593" s="23" t="s">
        <v>2</v>
      </c>
      <c r="D593" s="16">
        <v>10</v>
      </c>
      <c r="E593" s="87"/>
      <c r="F593" s="89"/>
    </row>
    <row r="594" spans="1:6" x14ac:dyDescent="0.3">
      <c r="A594" s="23">
        <f t="shared" ref="A594" si="37">A592+1</f>
        <v>253</v>
      </c>
      <c r="B594" s="34" t="s">
        <v>357</v>
      </c>
      <c r="C594" s="23"/>
      <c r="D594" s="16"/>
      <c r="E594" s="87"/>
      <c r="F594" s="89"/>
    </row>
    <row r="595" spans="1:6" x14ac:dyDescent="0.3">
      <c r="A595" s="23"/>
      <c r="B595" s="26" t="s">
        <v>127</v>
      </c>
      <c r="C595" s="23" t="s">
        <v>6</v>
      </c>
      <c r="D595" s="16">
        <v>725</v>
      </c>
      <c r="E595" s="87"/>
      <c r="F595" s="89"/>
    </row>
    <row r="596" spans="1:6" x14ac:dyDescent="0.3">
      <c r="A596" s="23">
        <f t="shared" ref="A596" si="38">A594+1</f>
        <v>254</v>
      </c>
      <c r="B596" s="34" t="s">
        <v>358</v>
      </c>
      <c r="C596" s="23"/>
      <c r="D596" s="16"/>
      <c r="E596" s="87"/>
      <c r="F596" s="89"/>
    </row>
    <row r="597" spans="1:6" ht="17.25" thickBot="1" x14ac:dyDescent="0.35">
      <c r="A597" s="23"/>
      <c r="B597" s="26" t="s">
        <v>127</v>
      </c>
      <c r="C597" s="23" t="s">
        <v>6</v>
      </c>
      <c r="D597" s="16">
        <v>289</v>
      </c>
      <c r="E597" s="87"/>
      <c r="F597" s="89"/>
    </row>
    <row r="598" spans="1:6" ht="17.25" thickBot="1" x14ac:dyDescent="0.35">
      <c r="A598" s="114" t="str">
        <f>+"TOTAL "&amp;B575</f>
        <v>TOTAL P/ LOT :AMENAGEMENT EXTERIEUR</v>
      </c>
      <c r="B598" s="112"/>
      <c r="C598" s="112"/>
      <c r="D598" s="112"/>
      <c r="E598" s="113"/>
      <c r="F598" s="90"/>
    </row>
    <row r="599" spans="1:6" x14ac:dyDescent="0.3">
      <c r="A599" s="2"/>
      <c r="B599" s="1"/>
      <c r="C599" s="2"/>
      <c r="D599" s="1"/>
      <c r="E599" s="10"/>
      <c r="F599" s="14"/>
    </row>
    <row r="600" spans="1:6" ht="17.25" thickBot="1" x14ac:dyDescent="0.35">
      <c r="A600" s="115" t="s">
        <v>77</v>
      </c>
      <c r="B600" s="115"/>
      <c r="C600" s="115"/>
      <c r="D600" s="115"/>
      <c r="E600" s="115"/>
      <c r="F600" s="41"/>
    </row>
    <row r="601" spans="1:6" ht="21.75" customHeight="1" thickBot="1" x14ac:dyDescent="0.35">
      <c r="A601" s="42"/>
      <c r="B601" s="101" t="str">
        <f>+A31</f>
        <v>TOTAL A/ LOT : DEMOLITIONS ET DEPOSES</v>
      </c>
      <c r="C601" s="102"/>
      <c r="D601" s="103"/>
      <c r="E601" s="104"/>
      <c r="F601" s="105"/>
    </row>
    <row r="602" spans="1:6" ht="21.75" customHeight="1" thickBot="1" x14ac:dyDescent="0.35">
      <c r="A602" s="42"/>
      <c r="B602" s="101" t="str">
        <f>+A135</f>
        <v xml:space="preserve">TOTAL B/ LOT : GROS ŒUVRES </v>
      </c>
      <c r="C602" s="102"/>
      <c r="D602" s="103"/>
      <c r="E602" s="104"/>
      <c r="F602" s="105"/>
    </row>
    <row r="603" spans="1:6" ht="21.75" customHeight="1" thickBot="1" x14ac:dyDescent="0.35">
      <c r="A603" s="42"/>
      <c r="B603" s="101" t="str">
        <f>+A151</f>
        <v xml:space="preserve">TOTAL C/ LOT : ETANCHEITE </v>
      </c>
      <c r="C603" s="102"/>
      <c r="D603" s="103"/>
      <c r="E603" s="104"/>
      <c r="F603" s="105"/>
    </row>
    <row r="604" spans="1:6" s="20" customFormat="1" ht="21.75" customHeight="1" thickBot="1" x14ac:dyDescent="0.35">
      <c r="A604" s="42"/>
      <c r="B604" s="101" t="str">
        <f>A177</f>
        <v>TOTAL D/ LOT : REVETEMENTS SOLS - MURS</v>
      </c>
      <c r="C604" s="102"/>
      <c r="D604" s="103"/>
      <c r="E604" s="104"/>
      <c r="F604" s="105"/>
    </row>
    <row r="605" spans="1:6" s="20" customFormat="1" ht="21.75" customHeight="1" thickBot="1" x14ac:dyDescent="0.35">
      <c r="A605" s="42"/>
      <c r="B605" s="101" t="str">
        <f>+A209</f>
        <v>TOTAL E/ LOT : MENUISERIE BOIS - METALLIQUE - ALUMINUIM</v>
      </c>
      <c r="C605" s="102"/>
      <c r="D605" s="103"/>
      <c r="E605" s="104"/>
      <c r="F605" s="105"/>
    </row>
    <row r="606" spans="1:6" s="20" customFormat="1" ht="21.75" customHeight="1" thickBot="1" x14ac:dyDescent="0.35">
      <c r="A606" s="42"/>
      <c r="B606" s="101" t="str">
        <f>+A215</f>
        <v xml:space="preserve">TOTAL F/ LOT : FAUX PLAFOND </v>
      </c>
      <c r="C606" s="102"/>
      <c r="D606" s="103"/>
      <c r="E606" s="104"/>
      <c r="F606" s="105"/>
    </row>
    <row r="607" spans="1:6" ht="21.75" customHeight="1" thickBot="1" x14ac:dyDescent="0.35">
      <c r="A607" s="42"/>
      <c r="B607" s="101" t="str">
        <f>+A243</f>
        <v>TOTAL G/ LOT : POSTE DE TRANSFORMATION MT/BT</v>
      </c>
      <c r="C607" s="102"/>
      <c r="D607" s="103"/>
      <c r="E607" s="104"/>
      <c r="F607" s="105"/>
    </row>
    <row r="608" spans="1:6" ht="21.75" customHeight="1" thickBot="1" x14ac:dyDescent="0.35">
      <c r="A608" s="42"/>
      <c r="B608" s="101" t="str">
        <f>+A388</f>
        <v>TOTAL H/ LOT : ELECTRICITE COURANT FORT</v>
      </c>
      <c r="C608" s="102"/>
      <c r="D608" s="103"/>
      <c r="E608" s="104"/>
      <c r="F608" s="105"/>
    </row>
    <row r="609" spans="1:6" ht="21.75" customHeight="1" thickBot="1" x14ac:dyDescent="0.35">
      <c r="A609" s="42"/>
      <c r="B609" s="101" t="str">
        <f>+A404</f>
        <v>TOTAL I/ LOT : DETECTION INCENDIE</v>
      </c>
      <c r="C609" s="102"/>
      <c r="D609" s="103"/>
      <c r="E609" s="104"/>
      <c r="F609" s="105"/>
    </row>
    <row r="610" spans="1:6" ht="21.75" customHeight="1" thickBot="1" x14ac:dyDescent="0.35">
      <c r="A610" s="42"/>
      <c r="B610" s="101" t="str">
        <f>+A426</f>
        <v>TOTAL J/ LOT :  INFORMATIQUE ET TELEPHONIE</v>
      </c>
      <c r="C610" s="102"/>
      <c r="D610" s="103"/>
      <c r="E610" s="104"/>
      <c r="F610" s="105"/>
    </row>
    <row r="611" spans="1:6" ht="21.75" customHeight="1" thickBot="1" x14ac:dyDescent="0.35">
      <c r="A611" s="42"/>
      <c r="B611" s="101" t="str">
        <f>+A440</f>
        <v xml:space="preserve">TOTAL K/ LOT : SYSTÈME DE VIDEOSURVEILLENCE ET CONTRÔLE D'ACCES </v>
      </c>
      <c r="C611" s="102"/>
      <c r="D611" s="103"/>
      <c r="E611" s="109"/>
      <c r="F611" s="110"/>
    </row>
    <row r="612" spans="1:6" ht="21.75" customHeight="1" thickBot="1" x14ac:dyDescent="0.35">
      <c r="A612" s="42"/>
      <c r="B612" s="101" t="str">
        <f>+A544</f>
        <v>TOTAL L/ LOT :  PLOMBERIE - SANITAIRE - PROTECTION INCENDIE</v>
      </c>
      <c r="C612" s="102"/>
      <c r="D612" s="103"/>
      <c r="E612" s="104"/>
      <c r="F612" s="105"/>
    </row>
    <row r="613" spans="1:6" ht="21.75" customHeight="1" thickBot="1" x14ac:dyDescent="0.35">
      <c r="A613" s="42"/>
      <c r="B613" s="101" t="str">
        <f>+A558</f>
        <v>TOTAL M/ LOT : CLIMATISATION ET VENTILATION</v>
      </c>
      <c r="C613" s="102"/>
      <c r="D613" s="103"/>
      <c r="E613" s="104"/>
      <c r="F613" s="105"/>
    </row>
    <row r="614" spans="1:6" ht="21.75" customHeight="1" thickBot="1" x14ac:dyDescent="0.35">
      <c r="A614" s="42"/>
      <c r="B614" s="101" t="str">
        <f>+A562</f>
        <v>TOTAL N/ LOT : BRANCHEMENT DIVERS</v>
      </c>
      <c r="C614" s="102"/>
      <c r="D614" s="103"/>
      <c r="E614" s="104"/>
      <c r="F614" s="105"/>
    </row>
    <row r="615" spans="1:6" ht="21.75" customHeight="1" thickBot="1" x14ac:dyDescent="0.35">
      <c r="A615" s="42"/>
      <c r="B615" s="101" t="str">
        <f>+A574</f>
        <v>TOTAL O/ LOT : PEINTURE</v>
      </c>
      <c r="C615" s="102"/>
      <c r="D615" s="103"/>
      <c r="E615" s="104"/>
      <c r="F615" s="105"/>
    </row>
    <row r="616" spans="1:6" ht="21.75" customHeight="1" thickBot="1" x14ac:dyDescent="0.35">
      <c r="A616" s="42"/>
      <c r="B616" s="101" t="str">
        <f>+A598</f>
        <v>TOTAL P/ LOT :AMENAGEMENT EXTERIEUR</v>
      </c>
      <c r="C616" s="102"/>
      <c r="D616" s="103"/>
      <c r="E616" s="104"/>
      <c r="F616" s="105"/>
    </row>
    <row r="617" spans="1:6" ht="21.75" customHeight="1" thickBot="1" x14ac:dyDescent="0.35">
      <c r="A617" s="5"/>
      <c r="B617" s="12"/>
      <c r="C617" s="4"/>
      <c r="D617" s="11"/>
      <c r="E617" s="13"/>
      <c r="F617" s="14"/>
    </row>
    <row r="618" spans="1:6" ht="21.75" customHeight="1" thickBot="1" x14ac:dyDescent="0.35">
      <c r="A618" s="5"/>
      <c r="B618" s="85" t="s">
        <v>78</v>
      </c>
      <c r="C618" s="86"/>
      <c r="D618" s="106"/>
      <c r="E618" s="107"/>
      <c r="F618" s="108"/>
    </row>
    <row r="619" spans="1:6" ht="21.75" customHeight="1" thickBot="1" x14ac:dyDescent="0.35">
      <c r="A619" s="5"/>
      <c r="B619" s="85" t="s">
        <v>79</v>
      </c>
      <c r="C619" s="86"/>
      <c r="D619" s="106"/>
      <c r="E619" s="107"/>
      <c r="F619" s="108"/>
    </row>
    <row r="620" spans="1:6" ht="21.75" customHeight="1" thickBot="1" x14ac:dyDescent="0.35">
      <c r="A620" s="6"/>
      <c r="B620" s="85" t="s">
        <v>80</v>
      </c>
      <c r="C620" s="86"/>
      <c r="D620" s="106"/>
      <c r="E620" s="107"/>
      <c r="F620" s="108"/>
    </row>
    <row r="621" spans="1:6" x14ac:dyDescent="0.3">
      <c r="A621" s="2"/>
      <c r="B621" s="1"/>
      <c r="C621" s="2"/>
      <c r="D621" s="1"/>
      <c r="E621" s="1"/>
      <c r="F621" s="14"/>
    </row>
  </sheetData>
  <sheetProtection algorithmName="SHA-512" hashValue="Bolr2RW6ZYZF41CDVj6qie8F004xGRx94Ir95/CLf3Va3XM2wB9oLxNGisPDM/k0HsAWxrDhkiruXn+aJ38bhw==" saltValue="EN5dtWiQ8J4tkxL1x6Ppcg==" spinCount="100000" sheet="1" formatCells="0" formatColumns="0" formatRows="0" insertColumns="0" insertRows="0" insertHyperlinks="0" deleteColumns="0" deleteRows="0" sort="0" autoFilter="0" pivotTables="0"/>
  <mergeCells count="60">
    <mergeCell ref="A215:E215"/>
    <mergeCell ref="A1:F1"/>
    <mergeCell ref="A2:F2"/>
    <mergeCell ref="A4:A5"/>
    <mergeCell ref="B4:B5"/>
    <mergeCell ref="C4:C5"/>
    <mergeCell ref="D4:D5"/>
    <mergeCell ref="E4:E5"/>
    <mergeCell ref="F4:F5"/>
    <mergeCell ref="A31:E31"/>
    <mergeCell ref="A135:E135"/>
    <mergeCell ref="A151:E151"/>
    <mergeCell ref="A177:E177"/>
    <mergeCell ref="A209:E209"/>
    <mergeCell ref="A600:E600"/>
    <mergeCell ref="A243:E243"/>
    <mergeCell ref="A388:E388"/>
    <mergeCell ref="A404:E404"/>
    <mergeCell ref="A426:E426"/>
    <mergeCell ref="A440:E440"/>
    <mergeCell ref="A544:E544"/>
    <mergeCell ref="A558:E558"/>
    <mergeCell ref="A562:E562"/>
    <mergeCell ref="A574:E574"/>
    <mergeCell ref="A598:E598"/>
    <mergeCell ref="B601:D601"/>
    <mergeCell ref="E601:F601"/>
    <mergeCell ref="B602:D602"/>
    <mergeCell ref="E602:F602"/>
    <mergeCell ref="B603:D603"/>
    <mergeCell ref="E603:F603"/>
    <mergeCell ref="B604:D604"/>
    <mergeCell ref="E604:F604"/>
    <mergeCell ref="B605:D605"/>
    <mergeCell ref="E605:F605"/>
    <mergeCell ref="B606:D606"/>
    <mergeCell ref="E606:F606"/>
    <mergeCell ref="B607:D607"/>
    <mergeCell ref="E607:F607"/>
    <mergeCell ref="B608:D608"/>
    <mergeCell ref="E608:F608"/>
    <mergeCell ref="B609:D609"/>
    <mergeCell ref="E609:F609"/>
    <mergeCell ref="B610:D610"/>
    <mergeCell ref="E610:F610"/>
    <mergeCell ref="B611:D611"/>
    <mergeCell ref="E611:F611"/>
    <mergeCell ref="B612:D612"/>
    <mergeCell ref="E612:F612"/>
    <mergeCell ref="B613:D613"/>
    <mergeCell ref="E613:F613"/>
    <mergeCell ref="B614:D614"/>
    <mergeCell ref="E614:F614"/>
    <mergeCell ref="B615:D615"/>
    <mergeCell ref="E615:F615"/>
    <mergeCell ref="B616:D616"/>
    <mergeCell ref="E616:F616"/>
    <mergeCell ref="D618:F618"/>
    <mergeCell ref="D619:F619"/>
    <mergeCell ref="D620:F620"/>
  </mergeCells>
  <conditionalFormatting sqref="A151">
    <cfRule type="expression" dxfId="98" priority="99">
      <formula>AND(#REF!&lt;&gt;0)</formula>
    </cfRule>
  </conditionalFormatting>
  <conditionalFormatting sqref="A135 A274 A299:A301 A254:A264 A527:A531">
    <cfRule type="expression" dxfId="97" priority="98">
      <formula>AND(#REF!&lt;&gt;0)</formula>
    </cfRule>
  </conditionalFormatting>
  <conditionalFormatting sqref="A177">
    <cfRule type="expression" dxfId="96" priority="97">
      <formula>AND(#REF!&lt;&gt;0)</formula>
    </cfRule>
  </conditionalFormatting>
  <conditionalFormatting sqref="A598 A215">
    <cfRule type="expression" dxfId="95" priority="94">
      <formula>AND(#REF!&lt;&gt;0)</formula>
    </cfRule>
  </conditionalFormatting>
  <conditionalFormatting sqref="A209 A330:A332 A350:A351 A413:A424 A445:A454 A475 A359 A363:A367 A304 A306 A308:A321 A390:A407 A380:A387">
    <cfRule type="expression" dxfId="94" priority="96">
      <formula>AND(#REF!&lt;&gt;0)</formula>
    </cfRule>
  </conditionalFormatting>
  <conditionalFormatting sqref="A574">
    <cfRule type="expression" dxfId="93" priority="95">
      <formula>AND(#REF!&lt;&gt;0)</formula>
    </cfRule>
  </conditionalFormatting>
  <conditionalFormatting sqref="C273:C274 C386:C387 C530 C259:C260 C472:C473 C406:C407 C412:C419 C460 C492:C493 C547:C548 C303:C306 C308:C317 C477:C482">
    <cfRule type="expression" dxfId="92" priority="93">
      <formula>#REF!&gt;=1.25*#REF!</formula>
    </cfRule>
  </conditionalFormatting>
  <conditionalFormatting sqref="A518 A323 A179 A577 A579 A581 A554">
    <cfRule type="expression" dxfId="91" priority="92">
      <formula>AND(#REF!&lt;&gt;0)</formula>
    </cfRule>
  </conditionalFormatting>
  <conditionalFormatting sqref="A500 A502 A504 A506 A508 A510 A512 A526 A493 A495 A179 A576 A578 A580 A582 A408 A552">
    <cfRule type="expression" dxfId="90" priority="91">
      <formula>AND(#REF!&lt;&gt;0)</formula>
    </cfRule>
  </conditionalFormatting>
  <conditionalFormatting sqref="C495 C500 C502 C504 C506 C508 C510 C512 C516 C526 C528 C489 C576:C595 C563:C565 C568:C573">
    <cfRule type="expression" dxfId="89" priority="90">
      <formula>#REF!&gt;=1.25*#REF!</formula>
    </cfRule>
  </conditionalFormatting>
  <conditionalFormatting sqref="A251 A327:A328 A560:A561 A334:A336 A338:A348 A410:A411 A282:A283 A285 A565 A569 A571 A573 A279:A280">
    <cfRule type="expression" dxfId="88" priority="89">
      <formula>AND(#REF!&lt;&gt;0)</formula>
    </cfRule>
  </conditionalFormatting>
  <conditionalFormatting sqref="C405">
    <cfRule type="expression" dxfId="87" priority="88">
      <formula>#REF!&gt;=1.25*#REF!</formula>
    </cfRule>
  </conditionalFormatting>
  <conditionalFormatting sqref="A485 A476:A477 A489 A302 A324:A325">
    <cfRule type="expression" dxfId="86" priority="87">
      <formula>AND(#REF!&lt;&gt;0)</formula>
    </cfRule>
  </conditionalFormatting>
  <conditionalFormatting sqref="C488 C476 C517 C284:C285 C420:C424 C333:C339">
    <cfRule type="expression" dxfId="85" priority="86">
      <formula>#REF!&gt;=1.25*#REF!</formula>
    </cfRule>
  </conditionalFormatting>
  <conditionalFormatting sqref="A559 A543 A441 A389 A244 A371:A374 A456:A459 A461 A464 A466 A469 A471 A478 A290:A295 A473 A480 A482 A533 A246:A248 A376:A377">
    <cfRule type="expression" dxfId="84" priority="85">
      <formula>AND(#REF!&lt;&gt;0)</formula>
    </cfRule>
  </conditionalFormatting>
  <conditionalFormatting sqref="C559 C533 C543 C441 C371:C374 C327:C328 C350:C351 C244:C247 C376:C377 C456:C459 C461 C464 C466 C469 C471 C475 C485 C282:C283 C250:C251 C257:C258 C288:C295 C366:C367 C382:C385 C341:C348 C320:C321 C389:C399 C263:C264 C445:C454 C362:C363 C331:C332 C324:C325 C358:C359 C298:C301">
    <cfRule type="expression" dxfId="83" priority="84">
      <formula>#REF!&gt;=1.25*#REF!</formula>
    </cfRule>
  </conditionalFormatting>
  <conditionalFormatting sqref="A537 A307 A249 A252 A514 A516 A498 A521 A523:A524 A388 A443:A444">
    <cfRule type="expression" dxfId="82" priority="77">
      <formula>AND(#REF!&lt;&gt;0)</formula>
    </cfRule>
  </conditionalFormatting>
  <conditionalFormatting sqref="A499 A501 A503 A505 A507 A509 A511 A513 A525 A532 A534 A546 A515 A522 A494 A544 A558 A562 A442 A455 A462:A463 A465 A483 A326 A349 A370 A472 A481 A425:A426 A517 A538:A542 A467:A468 A470 A440">
    <cfRule type="expression" dxfId="81" priority="83">
      <formula>AND(#REF!&lt;&gt;0)</formula>
    </cfRule>
  </conditionalFormatting>
  <conditionalFormatting sqref="C494 C499 C501 C503 C505 C507 C509 C511 C513 C525 C527 C534:C535 C546 C515 C411 C425 C442 C455 C462:C463 C465 C467:C468 C470 C474 C483 C318:C319 C378:C379 C538:C542 C531:C532">
    <cfRule type="expression" dxfId="80" priority="82">
      <formula>#REF!&gt;=1.25*#REF!</formula>
    </cfRule>
  </conditionalFormatting>
  <conditionalFormatting sqref="A536 A562 A375 A378:A379">
    <cfRule type="expression" dxfId="79" priority="81">
      <formula>AND(#REF!&lt;&gt;0)</formula>
    </cfRule>
  </conditionalFormatting>
  <conditionalFormatting sqref="C536 C410">
    <cfRule type="expression" dxfId="78" priority="80">
      <formula>#REF!&gt;=1.25*#REF!</formula>
    </cfRule>
  </conditionalFormatting>
  <conditionalFormatting sqref="A545 A281 A252 A249">
    <cfRule type="expression" dxfId="77" priority="79">
      <formula>AND(#REF!&lt;&gt;0)</formula>
    </cfRule>
  </conditionalFormatting>
  <conditionalFormatting sqref="C545 C537 C364:C365 C484 C518 C514 C490:C491 C498 C521:C524 C380:C381 C530 C560 C245:C247 C249:C258 C261:C264 C400:C403">
    <cfRule type="expression" dxfId="76" priority="78">
      <formula>#REF!&gt;=1.25*#REF!</formula>
    </cfRule>
  </conditionalFormatting>
  <conditionalFormatting sqref="A491">
    <cfRule type="expression" dxfId="75" priority="76">
      <formula>AND(#REF!&lt;&gt;0)</formula>
    </cfRule>
  </conditionalFormatting>
  <conditionalFormatting sqref="C261:C262">
    <cfRule type="expression" dxfId="74" priority="75">
      <formula>#REF!&gt;=1.25*#REF!</formula>
    </cfRule>
  </conditionalFormatting>
  <conditionalFormatting sqref="C443:C444 C561 C248 C275:C278">
    <cfRule type="expression" dxfId="73" priority="74">
      <formula>#REF!&gt;=1.25*#REF!</formula>
    </cfRule>
  </conditionalFormatting>
  <conditionalFormatting sqref="A250">
    <cfRule type="expression" dxfId="72" priority="73">
      <formula>AND(#REF!&lt;&gt;0)</formula>
    </cfRule>
  </conditionalFormatting>
  <conditionalFormatting sqref="A253">
    <cfRule type="expression" dxfId="71" priority="72">
      <formula>AND(#REF!&lt;&gt;0)</formula>
    </cfRule>
  </conditionalFormatting>
  <conditionalFormatting sqref="A276:A278 A520">
    <cfRule type="expression" dxfId="70" priority="71">
      <formula>AND(#REF!&lt;&gt;0)</formula>
    </cfRule>
  </conditionalFormatting>
  <conditionalFormatting sqref="A273">
    <cfRule type="expression" dxfId="69" priority="70">
      <formula>AND(#REF!&lt;&gt;0)</formula>
    </cfRule>
  </conditionalFormatting>
  <conditionalFormatting sqref="A275">
    <cfRule type="expression" dxfId="68" priority="69">
      <formula>AND(#REF!&lt;&gt;0)</formula>
    </cfRule>
  </conditionalFormatting>
  <conditionalFormatting sqref="A289 A87 A193 A492">
    <cfRule type="expression" dxfId="67" priority="68">
      <formula>AND(#REF!&lt;&gt;0)</formula>
    </cfRule>
  </conditionalFormatting>
  <conditionalFormatting sqref="C329:C330">
    <cfRule type="expression" dxfId="66" priority="67">
      <formula>#REF!&gt;=1.25*#REF!</formula>
    </cfRule>
  </conditionalFormatting>
  <conditionalFormatting sqref="C340 C322:C323">
    <cfRule type="expression" dxfId="65" priority="66">
      <formula>#REF!&gt;=1.25*#REF!</formula>
    </cfRule>
  </conditionalFormatting>
  <conditionalFormatting sqref="A535">
    <cfRule type="expression" dxfId="64" priority="64">
      <formula>AND(#REF!&lt;&gt;0)</formula>
    </cfRule>
  </conditionalFormatting>
  <conditionalFormatting sqref="A490 A333 A33 A337 A355">
    <cfRule type="expression" dxfId="63" priority="65">
      <formula>AND(#REF!&lt;&gt;0)</formula>
    </cfRule>
  </conditionalFormatting>
  <conditionalFormatting sqref="A548 A284">
    <cfRule type="expression" dxfId="62" priority="63">
      <formula>AND(#REF!&lt;&gt;0)</formula>
    </cfRule>
  </conditionalFormatting>
  <conditionalFormatting sqref="A547">
    <cfRule type="expression" dxfId="61" priority="62">
      <formula>AND(#REF!&lt;&gt;0)</formula>
    </cfRule>
  </conditionalFormatting>
  <conditionalFormatting sqref="C217 C219:C225 C227:C229 C231 C233:C235 C237:C242">
    <cfRule type="expression" dxfId="60" priority="58">
      <formula>#REF!&gt;=1.25*#REF!</formula>
    </cfRule>
  </conditionalFormatting>
  <conditionalFormatting sqref="A216">
    <cfRule type="expression" dxfId="59" priority="61">
      <formula>AND(#REF!&lt;&gt;0)</formula>
    </cfRule>
  </conditionalFormatting>
  <conditionalFormatting sqref="C216:C242 C368:C369 C551">
    <cfRule type="expression" dxfId="58" priority="60">
      <formula>#REF!&gt;=1.25*#REF!</formula>
    </cfRule>
  </conditionalFormatting>
  <conditionalFormatting sqref="A218 A220 A222 A224 A226 A228 A230 A232 A234 A236 A238 A240 A242 A33 A267 A265">
    <cfRule type="expression" dxfId="57" priority="59">
      <formula>AND(#REF!&lt;&gt;0)</formula>
    </cfRule>
  </conditionalFormatting>
  <conditionalFormatting sqref="C408:C409 C84 C89 C91 C93 C82 C105 C100 C98 C58 C102:C103 C53 C87 C112 C114 C116 C118 C120 C124 C126 C132 C134 C95:C96 C107 C109:C110 C137 C139 C141 C143 C145 C153 C155 C157 C159 C161 C163 C165 C167 C171 C173 C200 C179:C180 C182 C184:C185 C187 C189 C191 C193:C194 C198 C354:C355">
    <cfRule type="expression" dxfId="56" priority="54">
      <formula>#REF!&gt;=1.25*#REF!</formula>
    </cfRule>
  </conditionalFormatting>
  <conditionalFormatting sqref="A369 A46 A357">
    <cfRule type="expression" dxfId="55" priority="57">
      <formula>AND(#REF!&lt;&gt;0)</formula>
    </cfRule>
  </conditionalFormatting>
  <conditionalFormatting sqref="A409 A46 A354">
    <cfRule type="expression" dxfId="54" priority="55">
      <formula>AND(#REF!&lt;&gt;0)</formula>
    </cfRule>
  </conditionalFormatting>
  <conditionalFormatting sqref="A551 A298 A358">
    <cfRule type="expression" dxfId="53" priority="56">
      <formula>AND(#REF!&lt;&gt;0)</formula>
    </cfRule>
  </conditionalFormatting>
  <conditionalFormatting sqref="A484 A58 A266 A296:A297 A487">
    <cfRule type="expression" dxfId="52" priority="53">
      <formula>AND(#REF!&lt;&gt;0)</formula>
    </cfRule>
  </conditionalFormatting>
  <conditionalFormatting sqref="C8 C10 C14 C16 C20 C24 C26 C28 C61 C33 C35 C37 C39 C41 C43 C45 C63 C65 C72 C74 C76 C78 C80 C265:C270 C296:C297 C486:C487">
    <cfRule type="expression" dxfId="51" priority="52">
      <formula>#REF!&gt;=1.25*#REF!</formula>
    </cfRule>
  </conditionalFormatting>
  <conditionalFormatting sqref="A31 A268:A272 A303 A488 A496">
    <cfRule type="expression" dxfId="50" priority="51">
      <formula>AND(#REF!&lt;&gt;0)</formula>
    </cfRule>
  </conditionalFormatting>
  <conditionalFormatting sqref="C46 C48 C50 C52 C55 C57 C70 C271:C272 C496">
    <cfRule type="expression" dxfId="49" priority="50">
      <formula>#REF!&gt;=1.25*#REF!</formula>
    </cfRule>
  </conditionalFormatting>
  <conditionalFormatting sqref="C204 C208 C202 C206 C212 C214">
    <cfRule type="expression" dxfId="48" priority="42">
      <formula>#REF!&gt;=1.25*#REF!</formula>
    </cfRule>
  </conditionalFormatting>
  <conditionalFormatting sqref="A53">
    <cfRule type="expression" dxfId="47" priority="48">
      <formula>AND(#REF!&lt;&gt;0)</formula>
    </cfRule>
  </conditionalFormatting>
  <conditionalFormatting sqref="A53">
    <cfRule type="expression" dxfId="46" priority="49">
      <formula>AND(#REF!&lt;&gt;0)</formula>
    </cfRule>
  </conditionalFormatting>
  <conditionalFormatting sqref="A58 A564 A568 A570 A572 A479">
    <cfRule type="expression" dxfId="45" priority="47">
      <formula>AND(#REF!&lt;&gt;0)</formula>
    </cfRule>
  </conditionalFormatting>
  <conditionalFormatting sqref="A87 A193 A360:A361 A474">
    <cfRule type="expression" dxfId="44" priority="46">
      <formula>AND(#REF!&lt;&gt;0)</formula>
    </cfRule>
  </conditionalFormatting>
  <conditionalFormatting sqref="A96 A103 A110 A200 A550">
    <cfRule type="expression" dxfId="43" priority="45">
      <formula>AND(#REF!&lt;&gt;0)</formula>
    </cfRule>
  </conditionalFormatting>
  <conditionalFormatting sqref="C181 C183 C185:C186 C188 C190 C192 C194:C195 C199 C576:C593 C549:C550">
    <cfRule type="expression" dxfId="42" priority="41">
      <formula>#REF!&gt;=1.25*#REF!</formula>
    </cfRule>
  </conditionalFormatting>
  <conditionalFormatting sqref="A184 A412 A553 A549">
    <cfRule type="expression" dxfId="41" priority="43">
      <formula>AND(#REF!&lt;&gt;0)</formula>
    </cfRule>
  </conditionalFormatting>
  <conditionalFormatting sqref="A184 A329 A460 A497">
    <cfRule type="expression" dxfId="40" priority="44">
      <formula>AND(#REF!&lt;&gt;0)</formula>
    </cfRule>
  </conditionalFormatting>
  <conditionalFormatting sqref="C594">
    <cfRule type="expression" dxfId="39" priority="40">
      <formula>#REF!&gt;=1.25*#REF!</formula>
    </cfRule>
  </conditionalFormatting>
  <conditionalFormatting sqref="C595">
    <cfRule type="expression" dxfId="38" priority="39">
      <formula>#REF!&gt;=1.25*#REF!</formula>
    </cfRule>
  </conditionalFormatting>
  <conditionalFormatting sqref="A564 A568 A570 A572 A322">
    <cfRule type="expression" dxfId="37" priority="38">
      <formula>AND(#REF!&lt;&gt;0)</formula>
    </cfRule>
  </conditionalFormatting>
  <conditionalFormatting sqref="C286:C287">
    <cfRule type="expression" dxfId="36" priority="37">
      <formula>#REF!&gt;=1.25*#REF!</formula>
    </cfRule>
  </conditionalFormatting>
  <conditionalFormatting sqref="A287">
    <cfRule type="expression" dxfId="35" priority="36">
      <formula>AND(#REF!&lt;&gt;0)</formula>
    </cfRule>
  </conditionalFormatting>
  <conditionalFormatting sqref="A288">
    <cfRule type="expression" dxfId="34" priority="34">
      <formula>AND(#REF!&lt;&gt;0)</formula>
    </cfRule>
  </conditionalFormatting>
  <conditionalFormatting sqref="A286">
    <cfRule type="expression" dxfId="33" priority="35">
      <formula>AND(#REF!&lt;&gt;0)</formula>
    </cfRule>
  </conditionalFormatting>
  <conditionalFormatting sqref="C360:C361">
    <cfRule type="expression" dxfId="32" priority="33">
      <formula>#REF!&gt;=1.25*#REF!</formula>
    </cfRule>
  </conditionalFormatting>
  <conditionalFormatting sqref="A368">
    <cfRule type="expression" dxfId="31" priority="32">
      <formula>AND(#REF!&lt;&gt;0)</formula>
    </cfRule>
  </conditionalFormatting>
  <conditionalFormatting sqref="C552:C553">
    <cfRule type="expression" dxfId="30" priority="31">
      <formula>#REF!&gt;=1.25*#REF!</formula>
    </cfRule>
  </conditionalFormatting>
  <conditionalFormatting sqref="A555">
    <cfRule type="expression" dxfId="29" priority="30">
      <formula>AND(#REF!&lt;&gt;0)</formula>
    </cfRule>
  </conditionalFormatting>
  <conditionalFormatting sqref="C554:C555">
    <cfRule type="expression" dxfId="28" priority="29">
      <formula>#REF!&gt;=1.25*#REF!</formula>
    </cfRule>
  </conditionalFormatting>
  <conditionalFormatting sqref="A557">
    <cfRule type="expression" dxfId="27" priority="28">
      <formula>AND(#REF!&lt;&gt;0)</formula>
    </cfRule>
  </conditionalFormatting>
  <conditionalFormatting sqref="C556:C557 C175 C196:C197 C18 C122 C12 C67">
    <cfRule type="expression" dxfId="26" priority="27">
      <formula>#REF!&gt;=1.25*#REF!</formula>
    </cfRule>
  </conditionalFormatting>
  <conditionalFormatting sqref="A556 A427">
    <cfRule type="expression" dxfId="25" priority="26">
      <formula>AND(#REF!&lt;&gt;0)</formula>
    </cfRule>
  </conditionalFormatting>
  <conditionalFormatting sqref="A353">
    <cfRule type="expression" dxfId="24" priority="25">
      <formula>AND(#REF!&lt;&gt;0)</formula>
    </cfRule>
  </conditionalFormatting>
  <conditionalFormatting sqref="C352:C353">
    <cfRule type="expression" dxfId="23" priority="24">
      <formula>#REF!&gt;=1.25*#REF!</formula>
    </cfRule>
  </conditionalFormatting>
  <conditionalFormatting sqref="A362">
    <cfRule type="expression" dxfId="22" priority="22">
      <formula>AND(#REF!&lt;&gt;0)</formula>
    </cfRule>
  </conditionalFormatting>
  <conditionalFormatting sqref="A352">
    <cfRule type="expression" dxfId="21" priority="23">
      <formula>AND(#REF!&lt;&gt;0)</formula>
    </cfRule>
  </conditionalFormatting>
  <conditionalFormatting sqref="A305 A486">
    <cfRule type="expression" dxfId="20" priority="21">
      <formula>AND(#REF!&lt;&gt;0)</formula>
    </cfRule>
  </conditionalFormatting>
  <conditionalFormatting sqref="C279:C280">
    <cfRule type="expression" dxfId="19" priority="20">
      <formula>#REF!&gt;=1.25*#REF!</formula>
    </cfRule>
  </conditionalFormatting>
  <conditionalFormatting sqref="C497">
    <cfRule type="expression" dxfId="18" priority="19">
      <formula>#REF!&gt;=1.25*#REF!</formula>
    </cfRule>
  </conditionalFormatting>
  <conditionalFormatting sqref="C356:C357">
    <cfRule type="expression" dxfId="17" priority="18">
      <formula>#REF!&gt;=1.25*#REF!</formula>
    </cfRule>
  </conditionalFormatting>
  <conditionalFormatting sqref="A356">
    <cfRule type="expression" dxfId="16" priority="17">
      <formula>AND(#REF!&lt;&gt;0)</formula>
    </cfRule>
  </conditionalFormatting>
  <conditionalFormatting sqref="C596">
    <cfRule type="expression" dxfId="15" priority="15">
      <formula>#REF!&gt;=1.25*#REF!</formula>
    </cfRule>
  </conditionalFormatting>
  <conditionalFormatting sqref="C597">
    <cfRule type="expression" dxfId="14" priority="13">
      <formula>#REF!&gt;=1.25*#REF!</formula>
    </cfRule>
  </conditionalFormatting>
  <conditionalFormatting sqref="C596:C597">
    <cfRule type="expression" dxfId="13" priority="14">
      <formula>#REF!&gt;=1.25*#REF!</formula>
    </cfRule>
  </conditionalFormatting>
  <conditionalFormatting sqref="C596:C597">
    <cfRule type="expression" dxfId="12" priority="16">
      <formula>#REF!&gt;=1.25*#REF!</formula>
    </cfRule>
  </conditionalFormatting>
  <conditionalFormatting sqref="C428:C439">
    <cfRule type="expression" dxfId="11" priority="12">
      <formula>#REF!&gt;=1.25*#REF!</formula>
    </cfRule>
  </conditionalFormatting>
  <conditionalFormatting sqref="A428:A439">
    <cfRule type="expression" dxfId="10" priority="11">
      <formula>AND(#REF!&lt;&gt;0)</formula>
    </cfRule>
  </conditionalFormatting>
  <conditionalFormatting sqref="C519">
    <cfRule type="expression" dxfId="9" priority="10">
      <formula>#REF!&gt;=1.25*#REF!</formula>
    </cfRule>
  </conditionalFormatting>
  <conditionalFormatting sqref="A519">
    <cfRule type="expression" dxfId="8" priority="9">
      <formula>AND(#REF!&lt;&gt;0)</formula>
    </cfRule>
  </conditionalFormatting>
  <conditionalFormatting sqref="C520 C22 C30 C147 C149 C128 C86">
    <cfRule type="expression" dxfId="7" priority="8">
      <formula>#REF!&gt;=1.25*#REF!</formula>
    </cfRule>
  </conditionalFormatting>
  <conditionalFormatting sqref="A584:A597">
    <cfRule type="expression" dxfId="6" priority="7">
      <formula>AND(#REF!&lt;&gt;0)</formula>
    </cfRule>
  </conditionalFormatting>
  <conditionalFormatting sqref="C130">
    <cfRule type="expression" dxfId="5" priority="6">
      <formula>#REF!&gt;=1.25*#REF!</formula>
    </cfRule>
  </conditionalFormatting>
  <conditionalFormatting sqref="C566:C567">
    <cfRule type="expression" dxfId="4" priority="5">
      <formula>#REF!&gt;=1.25*#REF!</formula>
    </cfRule>
  </conditionalFormatting>
  <conditionalFormatting sqref="A567">
    <cfRule type="expression" dxfId="3" priority="4">
      <formula>AND(#REF!&lt;&gt;0)</formula>
    </cfRule>
  </conditionalFormatting>
  <conditionalFormatting sqref="A566">
    <cfRule type="expression" dxfId="2" priority="3">
      <formula>AND(#REF!&lt;&gt;0)</formula>
    </cfRule>
  </conditionalFormatting>
  <conditionalFormatting sqref="A566">
    <cfRule type="expression" dxfId="1" priority="2">
      <formula>AND(#REF!&lt;&gt;0)</formula>
    </cfRule>
  </conditionalFormatting>
  <conditionalFormatting sqref="C169">
    <cfRule type="expression" dxfId="0" priority="1">
      <formula>#REF!&gt;=1.25*#REF!</formula>
    </cfRule>
  </conditionalFormatting>
  <printOptions horizontalCentered="1" verticalCentered="1"/>
  <pageMargins left="0.31496062992125984" right="0.11811023622047245" top="0.15748031496062992" bottom="0.59055118110236227" header="0.31496062992125984" footer="0.31496062992125984"/>
  <pageSetup paperSize="9" scale="75" firstPageNumber="135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BORDEREAU verouillé</vt:lpstr>
      <vt:lpstr>'BORDEREAU verouillé'!Impression_des_titres</vt:lpstr>
      <vt:lpstr>'BORDEREAU verouillé'!Zone_d_impression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2021-04-12T10:43:55Z</dcterms:modified>
</cp:coreProperties>
</file>